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vsn.lin.go.jp\alicfiles\120 特産業務部\122 砂糖原料課\１６－１　ＨＰ掲載デ－タ\００　統計データ(個人情報除く)\16_２８年産確定版\施行\沖縄\Excel版\"/>
    </mc:Choice>
  </mc:AlternateContent>
  <bookViews>
    <workbookView xWindow="0" yWindow="0" windowWidth="24000" windowHeight="10065"/>
  </bookViews>
  <sheets>
    <sheet name="沖⑦28" sheetId="8" r:id="rId1"/>
  </sheets>
  <calcPr calcId="162913"/>
</workbook>
</file>

<file path=xl/calcChain.xml><?xml version="1.0" encoding="utf-8"?>
<calcChain xmlns="http://schemas.openxmlformats.org/spreadsheetml/2006/main">
  <c r="AA27" i="8" l="1"/>
  <c r="Z27" i="8"/>
  <c r="Y27" i="8"/>
  <c r="W27" i="8"/>
  <c r="AN41" i="8"/>
  <c r="AN40" i="8"/>
  <c r="AN39" i="8"/>
  <c r="AN38" i="8"/>
  <c r="AJ37" i="8"/>
  <c r="AN37" i="8" s="1"/>
  <c r="AJ36" i="8"/>
  <c r="AN36" i="8" s="1"/>
  <c r="AM35" i="8"/>
  <c r="AL35" i="8"/>
  <c r="AK35" i="8"/>
  <c r="AI35" i="8"/>
  <c r="AN34" i="8"/>
  <c r="AN33" i="8"/>
  <c r="AJ32" i="8"/>
  <c r="AJ35" i="8" s="1"/>
  <c r="AN31" i="8"/>
  <c r="AN30" i="8"/>
  <c r="AN29" i="8"/>
  <c r="AN28" i="8"/>
  <c r="AM27" i="8"/>
  <c r="AL27" i="8"/>
  <c r="AK27" i="8"/>
  <c r="AN26" i="8"/>
  <c r="AN25" i="8"/>
  <c r="AN24" i="8"/>
  <c r="AJ23" i="8"/>
  <c r="AN23" i="8" s="1"/>
  <c r="AJ22" i="8"/>
  <c r="AN22" i="8" s="1"/>
  <c r="AN21" i="8"/>
  <c r="AJ20" i="8"/>
  <c r="AN20" i="8" s="1"/>
  <c r="AN19" i="8"/>
  <c r="AN18" i="8"/>
  <c r="AJ17" i="8"/>
  <c r="AN17" i="8" s="1"/>
  <c r="AM16" i="8"/>
  <c r="AL16" i="8"/>
  <c r="AK16" i="8"/>
  <c r="AK42" i="8" s="1"/>
  <c r="AI16" i="8"/>
  <c r="AJ15" i="8"/>
  <c r="AN15" i="8" s="1"/>
  <c r="AJ14" i="8"/>
  <c r="AN14" i="8" s="1"/>
  <c r="AN13" i="8"/>
  <c r="AN12" i="8"/>
  <c r="AJ11" i="8"/>
  <c r="AN11" i="8" s="1"/>
  <c r="AJ10" i="8"/>
  <c r="AN10" i="8" s="1"/>
  <c r="AN9" i="8"/>
  <c r="AN8" i="8"/>
  <c r="AJ7" i="8"/>
  <c r="AN7" i="8" s="1"/>
  <c r="AD41" i="8"/>
  <c r="AH41" i="8" s="1"/>
  <c r="AD40" i="8"/>
  <c r="AH40" i="8" s="1"/>
  <c r="AD39" i="8"/>
  <c r="AH39" i="8" s="1"/>
  <c r="AD38" i="8"/>
  <c r="AH38" i="8" s="1"/>
  <c r="AD37" i="8"/>
  <c r="AH36" i="8"/>
  <c r="AD36" i="8"/>
  <c r="AG35" i="8"/>
  <c r="AF35" i="8"/>
  <c r="AE35" i="8"/>
  <c r="AC35" i="8"/>
  <c r="AD34" i="8"/>
  <c r="AH34" i="8" s="1"/>
  <c r="AD33" i="8"/>
  <c r="AH33" i="8" s="1"/>
  <c r="AD32" i="8"/>
  <c r="AH32" i="8" s="1"/>
  <c r="AD31" i="8"/>
  <c r="AH31" i="8" s="1"/>
  <c r="AD30" i="8"/>
  <c r="AH30" i="8" s="1"/>
  <c r="AD29" i="8"/>
  <c r="AH29" i="8" s="1"/>
  <c r="AD28" i="8"/>
  <c r="AH28" i="8" s="1"/>
  <c r="AG27" i="8"/>
  <c r="AF27" i="8"/>
  <c r="AE27" i="8"/>
  <c r="AD26" i="8"/>
  <c r="AH26" i="8" s="1"/>
  <c r="AD25" i="8"/>
  <c r="AH25" i="8" s="1"/>
  <c r="AH24" i="8"/>
  <c r="AD24" i="8"/>
  <c r="AD23" i="8"/>
  <c r="AH23" i="8" s="1"/>
  <c r="AD22" i="8"/>
  <c r="AH22" i="8" s="1"/>
  <c r="AD21" i="8"/>
  <c r="AH21" i="8" s="1"/>
  <c r="AD20" i="8"/>
  <c r="AH20" i="8" s="1"/>
  <c r="AD19" i="8"/>
  <c r="AH19" i="8" s="1"/>
  <c r="AD18" i="8"/>
  <c r="AH18" i="8" s="1"/>
  <c r="AD17" i="8"/>
  <c r="AG16" i="8"/>
  <c r="AF16" i="8"/>
  <c r="AE16" i="8"/>
  <c r="AC16" i="8"/>
  <c r="AD15" i="8"/>
  <c r="AH15" i="8" s="1"/>
  <c r="AD14" i="8"/>
  <c r="AH14" i="8" s="1"/>
  <c r="AH13" i="8"/>
  <c r="AD13" i="8"/>
  <c r="AD12" i="8"/>
  <c r="AH12" i="8" s="1"/>
  <c r="AD11" i="8"/>
  <c r="AH11" i="8" s="1"/>
  <c r="AD10" i="8"/>
  <c r="AH10" i="8" s="1"/>
  <c r="AD9" i="8"/>
  <c r="AH9" i="8" s="1"/>
  <c r="AD8" i="8"/>
  <c r="AH8" i="8" s="1"/>
  <c r="AD7" i="8"/>
  <c r="AH7" i="8" s="1"/>
  <c r="X41" i="8"/>
  <c r="AB41" i="8" s="1"/>
  <c r="X40" i="8"/>
  <c r="AB40" i="8" s="1"/>
  <c r="AB39" i="8"/>
  <c r="X38" i="8"/>
  <c r="AB38" i="8" s="1"/>
  <c r="X37" i="8"/>
  <c r="AB37" i="8" s="1"/>
  <c r="AB36" i="8"/>
  <c r="AA35" i="8"/>
  <c r="Z35" i="8"/>
  <c r="Y35" i="8"/>
  <c r="W35" i="8"/>
  <c r="AB34" i="8"/>
  <c r="X33" i="8"/>
  <c r="AB33" i="8" s="1"/>
  <c r="X32" i="8"/>
  <c r="AB32" i="8" s="1"/>
  <c r="X31" i="8"/>
  <c r="AB31" i="8" s="1"/>
  <c r="X30" i="8"/>
  <c r="AB30" i="8" s="1"/>
  <c r="X29" i="8"/>
  <c r="AB29" i="8" s="1"/>
  <c r="AB28" i="8"/>
  <c r="AB26" i="8"/>
  <c r="X25" i="8"/>
  <c r="AB25" i="8" s="1"/>
  <c r="AB24" i="8"/>
  <c r="AB23" i="8"/>
  <c r="X22" i="8"/>
  <c r="AB22" i="8" s="1"/>
  <c r="AB21" i="8"/>
  <c r="X20" i="8"/>
  <c r="AB20" i="8" s="1"/>
  <c r="X19" i="8"/>
  <c r="AB19" i="8" s="1"/>
  <c r="AB18" i="8"/>
  <c r="X17" i="8"/>
  <c r="AB17" i="8" s="1"/>
  <c r="AA16" i="8"/>
  <c r="Z16" i="8"/>
  <c r="Y16" i="8"/>
  <c r="W16" i="8"/>
  <c r="X15" i="8"/>
  <c r="AB15" i="8" s="1"/>
  <c r="X14" i="8"/>
  <c r="AB14" i="8" s="1"/>
  <c r="X13" i="8"/>
  <c r="AB13" i="8" s="1"/>
  <c r="AB12" i="8"/>
  <c r="X11" i="8"/>
  <c r="AB11" i="8" s="1"/>
  <c r="AB10" i="8"/>
  <c r="X9" i="8"/>
  <c r="AB9" i="8" s="1"/>
  <c r="X8" i="8"/>
  <c r="AB8" i="8" s="1"/>
  <c r="X7" i="8"/>
  <c r="AB7" i="8" s="1"/>
  <c r="R41" i="8"/>
  <c r="V41" i="8" s="1"/>
  <c r="R40" i="8"/>
  <c r="V40" i="8" s="1"/>
  <c r="R39" i="8"/>
  <c r="V39" i="8" s="1"/>
  <c r="R38" i="8"/>
  <c r="V38" i="8" s="1"/>
  <c r="R37" i="8"/>
  <c r="R36" i="8"/>
  <c r="V36" i="8" s="1"/>
  <c r="U35" i="8"/>
  <c r="T35" i="8"/>
  <c r="S35" i="8"/>
  <c r="Q35" i="8"/>
  <c r="R34" i="8"/>
  <c r="V34" i="8" s="1"/>
  <c r="R33" i="8"/>
  <c r="V33" i="8" s="1"/>
  <c r="R32" i="8"/>
  <c r="V32" i="8" s="1"/>
  <c r="R31" i="8"/>
  <c r="V31" i="8" s="1"/>
  <c r="R30" i="8"/>
  <c r="V30" i="8" s="1"/>
  <c r="R29" i="8"/>
  <c r="V29" i="8" s="1"/>
  <c r="R28" i="8"/>
  <c r="U27" i="8"/>
  <c r="T27" i="8"/>
  <c r="S27" i="8"/>
  <c r="R26" i="8"/>
  <c r="V26" i="8" s="1"/>
  <c r="R25" i="8"/>
  <c r="V25" i="8" s="1"/>
  <c r="R24" i="8"/>
  <c r="V24" i="8" s="1"/>
  <c r="R23" i="8"/>
  <c r="V23" i="8" s="1"/>
  <c r="V22" i="8"/>
  <c r="R22" i="8"/>
  <c r="R21" i="8"/>
  <c r="V21" i="8" s="1"/>
  <c r="R20" i="8"/>
  <c r="V20" i="8" s="1"/>
  <c r="R19" i="8"/>
  <c r="V19" i="8" s="1"/>
  <c r="R18" i="8"/>
  <c r="V18" i="8" s="1"/>
  <c r="R17" i="8"/>
  <c r="V17" i="8" s="1"/>
  <c r="U16" i="8"/>
  <c r="T16" i="8"/>
  <c r="S16" i="8"/>
  <c r="Q16" i="8"/>
  <c r="R15" i="8"/>
  <c r="V15" i="8" s="1"/>
  <c r="R14" i="8"/>
  <c r="V14" i="8" s="1"/>
  <c r="R13" i="8"/>
  <c r="V13" i="8" s="1"/>
  <c r="V12" i="8"/>
  <c r="R11" i="8"/>
  <c r="V11" i="8" s="1"/>
  <c r="R10" i="8"/>
  <c r="V10" i="8" s="1"/>
  <c r="R9" i="8"/>
  <c r="V9" i="8" s="1"/>
  <c r="R8" i="8"/>
  <c r="V8" i="8" s="1"/>
  <c r="R7" i="8"/>
  <c r="V7" i="8" s="1"/>
  <c r="L41" i="8"/>
  <c r="P41" i="8" s="1"/>
  <c r="L40" i="8"/>
  <c r="P40" i="8" s="1"/>
  <c r="L39" i="8"/>
  <c r="P39" i="8" s="1"/>
  <c r="L38" i="8"/>
  <c r="P38" i="8" s="1"/>
  <c r="L37" i="8"/>
  <c r="L36" i="8"/>
  <c r="P36" i="8" s="1"/>
  <c r="O35" i="8"/>
  <c r="N35" i="8"/>
  <c r="M35" i="8"/>
  <c r="K35" i="8"/>
  <c r="L34" i="8"/>
  <c r="P34" i="8" s="1"/>
  <c r="L33" i="8"/>
  <c r="P33" i="8" s="1"/>
  <c r="L32" i="8"/>
  <c r="P32" i="8" s="1"/>
  <c r="L31" i="8"/>
  <c r="P31" i="8" s="1"/>
  <c r="L30" i="8"/>
  <c r="P30" i="8" s="1"/>
  <c r="L29" i="8"/>
  <c r="P29" i="8" s="1"/>
  <c r="L28" i="8"/>
  <c r="P28" i="8" s="1"/>
  <c r="O27" i="8"/>
  <c r="N27" i="8"/>
  <c r="M27" i="8"/>
  <c r="L26" i="8"/>
  <c r="P26" i="8" s="1"/>
  <c r="L25" i="8"/>
  <c r="P25" i="8" s="1"/>
  <c r="L24" i="8"/>
  <c r="P24" i="8" s="1"/>
  <c r="L23" i="8"/>
  <c r="P23" i="8" s="1"/>
  <c r="L22" i="8"/>
  <c r="P22" i="8" s="1"/>
  <c r="L21" i="8"/>
  <c r="P21" i="8" s="1"/>
  <c r="L20" i="8"/>
  <c r="P20" i="8" s="1"/>
  <c r="L19" i="8"/>
  <c r="P19" i="8" s="1"/>
  <c r="L18" i="8"/>
  <c r="P18" i="8" s="1"/>
  <c r="L17" i="8"/>
  <c r="O16" i="8"/>
  <c r="N16" i="8"/>
  <c r="M16" i="8"/>
  <c r="K16" i="8"/>
  <c r="L15" i="8"/>
  <c r="P15" i="8" s="1"/>
  <c r="L14" i="8"/>
  <c r="P14" i="8" s="1"/>
  <c r="L13" i="8"/>
  <c r="P13" i="8" s="1"/>
  <c r="L12" i="8"/>
  <c r="P12" i="8" s="1"/>
  <c r="L11" i="8"/>
  <c r="L10" i="8"/>
  <c r="P10" i="8" s="1"/>
  <c r="L9" i="8"/>
  <c r="P9" i="8" s="1"/>
  <c r="P8" i="8"/>
  <c r="L8" i="8"/>
  <c r="L7" i="8"/>
  <c r="P7" i="8" s="1"/>
  <c r="F9" i="8"/>
  <c r="J9" i="8" s="1"/>
  <c r="F41" i="8"/>
  <c r="J41" i="8" s="1"/>
  <c r="F40" i="8"/>
  <c r="J40" i="8" s="1"/>
  <c r="F39" i="8"/>
  <c r="J39" i="8" s="1"/>
  <c r="F38" i="8"/>
  <c r="J38" i="8" s="1"/>
  <c r="F37" i="8"/>
  <c r="J37" i="8" s="1"/>
  <c r="F36" i="8"/>
  <c r="J36" i="8" s="1"/>
  <c r="F34" i="8"/>
  <c r="J34" i="8" s="1"/>
  <c r="F33" i="8"/>
  <c r="J33" i="8" s="1"/>
  <c r="F32" i="8"/>
  <c r="F31" i="8"/>
  <c r="J31" i="8" s="1"/>
  <c r="F30" i="8"/>
  <c r="J30" i="8" s="1"/>
  <c r="F29" i="8"/>
  <c r="J29" i="8" s="1"/>
  <c r="F28" i="8"/>
  <c r="J28" i="8" s="1"/>
  <c r="F26" i="8"/>
  <c r="J26" i="8" s="1"/>
  <c r="F25" i="8"/>
  <c r="J25" i="8" s="1"/>
  <c r="F24" i="8"/>
  <c r="J24" i="8" s="1"/>
  <c r="F23" i="8"/>
  <c r="J23" i="8" s="1"/>
  <c r="F22" i="8"/>
  <c r="J22" i="8" s="1"/>
  <c r="F21" i="8"/>
  <c r="J21" i="8" s="1"/>
  <c r="F20" i="8"/>
  <c r="J20" i="8" s="1"/>
  <c r="F19" i="8"/>
  <c r="J19" i="8" s="1"/>
  <c r="F18" i="8"/>
  <c r="J18" i="8" s="1"/>
  <c r="J17" i="8"/>
  <c r="F17" i="8"/>
  <c r="F15" i="8"/>
  <c r="J15" i="8" s="1"/>
  <c r="F14" i="8"/>
  <c r="J14" i="8" s="1"/>
  <c r="F13" i="8"/>
  <c r="J13" i="8" s="1"/>
  <c r="F12" i="8"/>
  <c r="J12" i="8" s="1"/>
  <c r="F11" i="8"/>
  <c r="J11" i="8" s="1"/>
  <c r="F10" i="8"/>
  <c r="J10" i="8" s="1"/>
  <c r="F8" i="8"/>
  <c r="J8" i="8" s="1"/>
  <c r="F7" i="8"/>
  <c r="J7" i="8" s="1"/>
  <c r="I35" i="8"/>
  <c r="H35" i="8"/>
  <c r="G35" i="8"/>
  <c r="E35" i="8"/>
  <c r="E42" i="8" s="1"/>
  <c r="I27" i="8"/>
  <c r="H27" i="8"/>
  <c r="G27" i="8"/>
  <c r="I16" i="8"/>
  <c r="H16" i="8"/>
  <c r="G16" i="8"/>
  <c r="E16" i="8"/>
  <c r="AE42" i="8" l="1"/>
  <c r="R35" i="8"/>
  <c r="AF42" i="8"/>
  <c r="S42" i="8"/>
  <c r="F35" i="8"/>
  <c r="M42" i="8"/>
  <c r="X35" i="8"/>
  <c r="J32" i="8"/>
  <c r="L16" i="8"/>
  <c r="N42" i="8"/>
  <c r="AN32" i="8"/>
  <c r="AN35" i="8" s="1"/>
  <c r="P11" i="8"/>
  <c r="P16" i="8" s="1"/>
  <c r="AD16" i="8"/>
  <c r="AD27" i="8"/>
  <c r="L27" i="8"/>
  <c r="R16" i="8"/>
  <c r="X27" i="8"/>
  <c r="AH17" i="8"/>
  <c r="AH27" i="8" s="1"/>
  <c r="AI42" i="8"/>
  <c r="AC42" i="8"/>
  <c r="Z42" i="8"/>
  <c r="V28" i="8"/>
  <c r="V35" i="8" s="1"/>
  <c r="U42" i="8"/>
  <c r="AH16" i="8"/>
  <c r="AD35" i="8"/>
  <c r="AD42" i="8" s="1"/>
  <c r="L35" i="8"/>
  <c r="O42" i="8"/>
  <c r="R27" i="8"/>
  <c r="G42" i="8"/>
  <c r="K42" i="8"/>
  <c r="T42" i="8"/>
  <c r="AG42" i="8"/>
  <c r="Q42" i="8"/>
  <c r="V27" i="8"/>
  <c r="P17" i="8"/>
  <c r="P27" i="8" s="1"/>
  <c r="V16" i="8"/>
  <c r="AM42" i="8"/>
  <c r="AL42" i="8"/>
  <c r="AB27" i="8"/>
  <c r="AA42" i="8"/>
  <c r="Y42" i="8"/>
  <c r="W42" i="8"/>
  <c r="AN16" i="8"/>
  <c r="AN27" i="8"/>
  <c r="AJ27" i="8"/>
  <c r="AJ16" i="8"/>
  <c r="AH35" i="8"/>
  <c r="AH37" i="8"/>
  <c r="AB16" i="8"/>
  <c r="AB35" i="8"/>
  <c r="X16" i="8"/>
  <c r="V37" i="8"/>
  <c r="P35" i="8"/>
  <c r="P37" i="8"/>
  <c r="J16" i="8"/>
  <c r="J35" i="8"/>
  <c r="J27" i="8"/>
  <c r="H42" i="8"/>
  <c r="F27" i="8"/>
  <c r="I42" i="8"/>
  <c r="F16" i="8"/>
  <c r="R42" i="8" l="1"/>
  <c r="L42" i="8"/>
  <c r="AH42" i="8"/>
  <c r="X42" i="8"/>
  <c r="P42" i="8"/>
  <c r="F42" i="8"/>
  <c r="V42" i="8"/>
  <c r="AN42" i="8"/>
  <c r="AJ42" i="8"/>
  <c r="AB42" i="8"/>
  <c r="J42" i="8"/>
</calcChain>
</file>

<file path=xl/sharedStrings.xml><?xml version="1.0" encoding="utf-8"?>
<sst xmlns="http://schemas.openxmlformats.org/spreadsheetml/2006/main" count="102" uniqueCount="72">
  <si>
    <t>地域</t>
    <rPh sb="0" eb="2">
      <t>チイキ</t>
    </rPh>
    <phoneticPr fontId="3"/>
  </si>
  <si>
    <t>沖　　縄　　県</t>
    <rPh sb="0" eb="1">
      <t>オキ</t>
    </rPh>
    <rPh sb="3" eb="4">
      <t>ナワ</t>
    </rPh>
    <rPh sb="6" eb="7">
      <t>ケン</t>
    </rPh>
    <phoneticPr fontId="3"/>
  </si>
  <si>
    <t>本島北部</t>
    <rPh sb="0" eb="2">
      <t>ホントウ</t>
    </rPh>
    <rPh sb="2" eb="4">
      <t>ホクブ</t>
    </rPh>
    <phoneticPr fontId="3"/>
  </si>
  <si>
    <t>本　　　島</t>
    <rPh sb="0" eb="1">
      <t>ホン</t>
    </rPh>
    <rPh sb="4" eb="5">
      <t>シマ</t>
    </rPh>
    <phoneticPr fontId="3"/>
  </si>
  <si>
    <t>国頭村</t>
    <rPh sb="0" eb="3">
      <t>クニガミソン</t>
    </rPh>
    <phoneticPr fontId="3"/>
  </si>
  <si>
    <t>大宜味村</t>
    <rPh sb="0" eb="4">
      <t>オオギミソン</t>
    </rPh>
    <phoneticPr fontId="3"/>
  </si>
  <si>
    <t>東村</t>
    <rPh sb="0" eb="2">
      <t>ヒガシソン</t>
    </rPh>
    <phoneticPr fontId="3"/>
  </si>
  <si>
    <t>今帰仁村</t>
    <rPh sb="0" eb="4">
      <t>ナキジンソン</t>
    </rPh>
    <phoneticPr fontId="3"/>
  </si>
  <si>
    <t>本部町</t>
    <rPh sb="0" eb="3">
      <t>モトブチョウ</t>
    </rPh>
    <phoneticPr fontId="3"/>
  </si>
  <si>
    <t>名護市</t>
    <rPh sb="0" eb="3">
      <t>ナゴシ</t>
    </rPh>
    <phoneticPr fontId="3"/>
  </si>
  <si>
    <t>恩納村</t>
    <rPh sb="0" eb="3">
      <t>オンナソン</t>
    </rPh>
    <phoneticPr fontId="3"/>
  </si>
  <si>
    <t>宜野座村</t>
    <rPh sb="0" eb="4">
      <t>ギノザソン</t>
    </rPh>
    <phoneticPr fontId="3"/>
  </si>
  <si>
    <t>金武町</t>
    <rPh sb="0" eb="3">
      <t>キンチョウ</t>
    </rPh>
    <phoneticPr fontId="3"/>
  </si>
  <si>
    <t>本島北部計</t>
    <rPh sb="0" eb="2">
      <t>ホントウ</t>
    </rPh>
    <rPh sb="2" eb="4">
      <t>ホクブ</t>
    </rPh>
    <rPh sb="4" eb="5">
      <t>ケイ</t>
    </rPh>
    <phoneticPr fontId="3"/>
  </si>
  <si>
    <t>本島中部</t>
    <rPh sb="0" eb="2">
      <t>ホントウ</t>
    </rPh>
    <rPh sb="2" eb="4">
      <t>チュウブ</t>
    </rPh>
    <phoneticPr fontId="3"/>
  </si>
  <si>
    <t>うるま市</t>
    <rPh sb="3" eb="4">
      <t>シ</t>
    </rPh>
    <phoneticPr fontId="3"/>
  </si>
  <si>
    <t>沖縄市</t>
    <rPh sb="0" eb="3">
      <t>オキナワシ</t>
    </rPh>
    <phoneticPr fontId="3"/>
  </si>
  <si>
    <t>読谷村</t>
    <rPh sb="0" eb="3">
      <t>ヨミタンソン</t>
    </rPh>
    <phoneticPr fontId="3"/>
  </si>
  <si>
    <t>嘉手納町</t>
    <rPh sb="0" eb="3">
      <t>カデナ</t>
    </rPh>
    <rPh sb="3" eb="4">
      <t>マチ</t>
    </rPh>
    <phoneticPr fontId="3"/>
  </si>
  <si>
    <t>北谷町</t>
    <rPh sb="0" eb="3">
      <t>チャタンチョウ</t>
    </rPh>
    <phoneticPr fontId="3"/>
  </si>
  <si>
    <t>北中城村</t>
    <rPh sb="0" eb="3">
      <t>キタナカグスク</t>
    </rPh>
    <rPh sb="3" eb="4">
      <t>ソン</t>
    </rPh>
    <phoneticPr fontId="3"/>
  </si>
  <si>
    <t>中城村</t>
    <rPh sb="0" eb="3">
      <t>ナカグスクソン</t>
    </rPh>
    <phoneticPr fontId="3"/>
  </si>
  <si>
    <t>宜野湾市</t>
    <rPh sb="0" eb="4">
      <t>ギノワンシ</t>
    </rPh>
    <phoneticPr fontId="3"/>
  </si>
  <si>
    <t>西原町</t>
    <rPh sb="0" eb="3">
      <t>ニシハラチョウ</t>
    </rPh>
    <phoneticPr fontId="3"/>
  </si>
  <si>
    <t>浦添市</t>
    <rPh sb="0" eb="3">
      <t>ウラソエシ</t>
    </rPh>
    <phoneticPr fontId="3"/>
  </si>
  <si>
    <t>本島中部計</t>
    <rPh sb="0" eb="2">
      <t>ホントウ</t>
    </rPh>
    <rPh sb="2" eb="4">
      <t>チュウブ</t>
    </rPh>
    <rPh sb="4" eb="5">
      <t>ケイ</t>
    </rPh>
    <phoneticPr fontId="3"/>
  </si>
  <si>
    <t>本島南部</t>
    <rPh sb="2" eb="4">
      <t>ナンブ</t>
    </rPh>
    <phoneticPr fontId="3"/>
  </si>
  <si>
    <t>那覇市</t>
    <rPh sb="0" eb="3">
      <t>ナハシ</t>
    </rPh>
    <phoneticPr fontId="3"/>
  </si>
  <si>
    <t>豊見城市</t>
    <rPh sb="0" eb="4">
      <t>トミグスクシ</t>
    </rPh>
    <phoneticPr fontId="3"/>
  </si>
  <si>
    <t>糸満市</t>
    <rPh sb="0" eb="3">
      <t>イトマンシ</t>
    </rPh>
    <phoneticPr fontId="3"/>
  </si>
  <si>
    <t>八重瀬町</t>
    <rPh sb="0" eb="1">
      <t>ハチ</t>
    </rPh>
    <rPh sb="1" eb="2">
      <t>カサ</t>
    </rPh>
    <rPh sb="2" eb="3">
      <t>セ</t>
    </rPh>
    <rPh sb="3" eb="4">
      <t>チョウ</t>
    </rPh>
    <phoneticPr fontId="3"/>
  </si>
  <si>
    <t>南城市</t>
    <rPh sb="0" eb="1">
      <t>ミナミ</t>
    </rPh>
    <rPh sb="1" eb="2">
      <t>シロ</t>
    </rPh>
    <rPh sb="2" eb="3">
      <t>シ</t>
    </rPh>
    <phoneticPr fontId="3"/>
  </si>
  <si>
    <t>与那原町</t>
    <rPh sb="0" eb="3">
      <t>ヨナバル</t>
    </rPh>
    <rPh sb="3" eb="4">
      <t>マチ</t>
    </rPh>
    <phoneticPr fontId="3"/>
  </si>
  <si>
    <t>南風原町</t>
    <rPh sb="0" eb="4">
      <t>ハエバルチョウ</t>
    </rPh>
    <phoneticPr fontId="3"/>
  </si>
  <si>
    <t>本島南部計</t>
    <rPh sb="0" eb="2">
      <t>ホントウ</t>
    </rPh>
    <rPh sb="2" eb="4">
      <t>ナンブ</t>
    </rPh>
    <rPh sb="4" eb="5">
      <t>ケイ</t>
    </rPh>
    <phoneticPr fontId="3"/>
  </si>
  <si>
    <t>伊是名島</t>
    <rPh sb="0" eb="3">
      <t>イゼナ</t>
    </rPh>
    <rPh sb="3" eb="4">
      <t>シマ</t>
    </rPh>
    <phoneticPr fontId="3"/>
  </si>
  <si>
    <t>伊是名村</t>
    <rPh sb="0" eb="3">
      <t>イゼナ</t>
    </rPh>
    <rPh sb="3" eb="4">
      <t>ソン</t>
    </rPh>
    <phoneticPr fontId="3"/>
  </si>
  <si>
    <t>久米島</t>
    <rPh sb="0" eb="3">
      <t>クメジマ</t>
    </rPh>
    <phoneticPr fontId="3"/>
  </si>
  <si>
    <t>久米島町</t>
    <rPh sb="0" eb="4">
      <t>クメジマチョウ</t>
    </rPh>
    <phoneticPr fontId="3"/>
  </si>
  <si>
    <t>南大東島</t>
    <rPh sb="0" eb="3">
      <t>ミナミダイトウ</t>
    </rPh>
    <rPh sb="3" eb="4">
      <t>シマ</t>
    </rPh>
    <phoneticPr fontId="3"/>
  </si>
  <si>
    <t>南大東村</t>
    <rPh sb="0" eb="3">
      <t>ミナミダイトウ</t>
    </rPh>
    <rPh sb="3" eb="4">
      <t>ムラ</t>
    </rPh>
    <phoneticPr fontId="3"/>
  </si>
  <si>
    <t>北大東島</t>
    <rPh sb="0" eb="3">
      <t>キタダイトウ</t>
    </rPh>
    <rPh sb="3" eb="4">
      <t>シマ</t>
    </rPh>
    <phoneticPr fontId="3"/>
  </si>
  <si>
    <t>北大東村</t>
    <rPh sb="0" eb="3">
      <t>キタダイトウ</t>
    </rPh>
    <rPh sb="3" eb="4">
      <t>ムラ</t>
    </rPh>
    <phoneticPr fontId="3"/>
  </si>
  <si>
    <t>宮古</t>
    <rPh sb="0" eb="2">
      <t>ミヤコ</t>
    </rPh>
    <phoneticPr fontId="3"/>
  </si>
  <si>
    <t>宮古島
伊良部島</t>
    <rPh sb="0" eb="2">
      <t>ミヤコ</t>
    </rPh>
    <rPh sb="2" eb="3">
      <t>ジマ</t>
    </rPh>
    <rPh sb="4" eb="7">
      <t>イラブ</t>
    </rPh>
    <rPh sb="7" eb="8">
      <t>シマ</t>
    </rPh>
    <phoneticPr fontId="3"/>
  </si>
  <si>
    <t>宮古島市</t>
    <rPh sb="0" eb="3">
      <t>ミヤコジマ</t>
    </rPh>
    <rPh sb="3" eb="4">
      <t>シ</t>
    </rPh>
    <phoneticPr fontId="3"/>
  </si>
  <si>
    <t>八重山</t>
    <rPh sb="0" eb="3">
      <t>ヤエヤマ</t>
    </rPh>
    <phoneticPr fontId="3"/>
  </si>
  <si>
    <t>石垣島</t>
    <rPh sb="0" eb="3">
      <t>イシガキジマ</t>
    </rPh>
    <phoneticPr fontId="3"/>
  </si>
  <si>
    <t>石垣市</t>
    <rPh sb="0" eb="3">
      <t>イシガキシ</t>
    </rPh>
    <phoneticPr fontId="3"/>
  </si>
  <si>
    <t>島</t>
    <rPh sb="0" eb="1">
      <t>シマ</t>
    </rPh>
    <phoneticPr fontId="3"/>
  </si>
  <si>
    <t>現在</t>
    <rPh sb="0" eb="2">
      <t>ゲンザイ</t>
    </rPh>
    <phoneticPr fontId="3"/>
  </si>
  <si>
    <t>耕起・整地</t>
    <phoneticPr fontId="3"/>
  </si>
  <si>
    <t>計</t>
    <rPh sb="0" eb="1">
      <t>ケイ</t>
    </rPh>
    <phoneticPr fontId="3"/>
  </si>
  <si>
    <t>本島周辺離島</t>
    <rPh sb="0" eb="2">
      <t>ホントウ</t>
    </rPh>
    <rPh sb="2" eb="4">
      <t>シュウヘン</t>
    </rPh>
    <rPh sb="4" eb="6">
      <t>リトウ</t>
    </rPh>
    <phoneticPr fontId="3"/>
  </si>
  <si>
    <t>合計</t>
    <rPh sb="0" eb="2">
      <t>ゴウケイ</t>
    </rPh>
    <phoneticPr fontId="3"/>
  </si>
  <si>
    <t>県</t>
  </si>
  <si>
    <t>市町村</t>
  </si>
  <si>
    <t>株出管理</t>
    <phoneticPr fontId="3"/>
  </si>
  <si>
    <t>植付け</t>
    <phoneticPr fontId="3"/>
  </si>
  <si>
    <t>防除</t>
    <phoneticPr fontId="3"/>
  </si>
  <si>
    <t>中耕培土</t>
    <phoneticPr fontId="3"/>
  </si>
  <si>
    <t>収穫</t>
    <phoneticPr fontId="3"/>
  </si>
  <si>
    <t>Ａ-3</t>
    <phoneticPr fontId="3"/>
  </si>
  <si>
    <t>Ａ-4</t>
    <phoneticPr fontId="3"/>
  </si>
  <si>
    <t>認定農業者</t>
  </si>
  <si>
    <t>収穫面積の合計が1.0ha以上である生産者（法人含む）</t>
    <phoneticPr fontId="3"/>
  </si>
  <si>
    <t>基幹作業面積の合計が4.5ha以上の受託組織、サービス事業体</t>
    <phoneticPr fontId="3"/>
  </si>
  <si>
    <t>（注１）市町村は、委託者が委託したほ場の場所により分類。</t>
    <rPh sb="1" eb="2">
      <t>チュウ</t>
    </rPh>
    <rPh sb="4" eb="7">
      <t>シチョウソン</t>
    </rPh>
    <rPh sb="9" eb="11">
      <t>イタク</t>
    </rPh>
    <rPh sb="11" eb="12">
      <t>モノ</t>
    </rPh>
    <rPh sb="13" eb="15">
      <t>イタク</t>
    </rPh>
    <rPh sb="18" eb="19">
      <t>バ</t>
    </rPh>
    <rPh sb="20" eb="22">
      <t>バショ</t>
    </rPh>
    <rPh sb="25" eb="27">
      <t>ブンルイ</t>
    </rPh>
    <phoneticPr fontId="3"/>
  </si>
  <si>
    <t>（注２）Ａ-３の数値は基幹作業面積の合計が4.5ha以上である共同利用組織の構成員による基幹作業の共同利用を行った面積。</t>
    <rPh sb="1" eb="2">
      <t>チュウ</t>
    </rPh>
    <rPh sb="8" eb="10">
      <t>スウチ</t>
    </rPh>
    <rPh sb="11" eb="13">
      <t>キカン</t>
    </rPh>
    <rPh sb="13" eb="15">
      <t>サギョウ</t>
    </rPh>
    <rPh sb="15" eb="17">
      <t>メンセキ</t>
    </rPh>
    <rPh sb="18" eb="20">
      <t>ゴウケイ</t>
    </rPh>
    <rPh sb="26" eb="28">
      <t>イジョウ</t>
    </rPh>
    <rPh sb="31" eb="33">
      <t>キョウドウ</t>
    </rPh>
    <rPh sb="33" eb="35">
      <t>リヨウ</t>
    </rPh>
    <rPh sb="35" eb="37">
      <t>ソシキ</t>
    </rPh>
    <rPh sb="38" eb="41">
      <t>コウセイイン</t>
    </rPh>
    <rPh sb="44" eb="46">
      <t>キカン</t>
    </rPh>
    <rPh sb="46" eb="48">
      <t>サギョウ</t>
    </rPh>
    <rPh sb="49" eb="51">
      <t>キョウドウ</t>
    </rPh>
    <rPh sb="51" eb="53">
      <t>リヨウ</t>
    </rPh>
    <rPh sb="54" eb="55">
      <t>オコナ</t>
    </rPh>
    <rPh sb="57" eb="59">
      <t>メンセキ</t>
    </rPh>
    <phoneticPr fontId="3"/>
  </si>
  <si>
    <t>(交付決定ベース)</t>
    <rPh sb="1" eb="3">
      <t>コウフ</t>
    </rPh>
    <rPh sb="3" eb="5">
      <t>ケッテイ</t>
    </rPh>
    <phoneticPr fontId="3"/>
  </si>
  <si>
    <t>（単位：a）</t>
    <rPh sb="1" eb="3">
      <t>タンイ</t>
    </rPh>
    <phoneticPr fontId="3"/>
  </si>
  <si>
    <t>(７) 市町村別　委託者別　委託面積　【沖縄】</t>
    <rPh sb="4" eb="7">
      <t>シチョウソン</t>
    </rPh>
    <rPh sb="7" eb="8">
      <t>ベツ</t>
    </rPh>
    <rPh sb="9" eb="12">
      <t>イタクシャ</t>
    </rPh>
    <rPh sb="12" eb="13">
      <t>ベツ</t>
    </rPh>
    <rPh sb="14" eb="16">
      <t>イタク</t>
    </rPh>
    <rPh sb="16" eb="18">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</si>
</sst>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Red]_ \-#,##0"/>
    <numFmt numFmtId="177" formatCode="[$-411]ggge&quot;年&quot;m&quot;月&quot;d&quot;日&quot;;@"/>
    <numFmt numFmtId="178" formatCode="#,##0.0;[Red]\-#,##0.0"/>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
      <color theme="1"/>
      <name val="ＭＳ Ｐゴシック"/>
      <family val="2"/>
      <charset val="128"/>
      <scheme val="minor"/>
    </font>
    <font>
      <sz val="24"/>
      <color rgb="FFFF0000"/>
      <name val="ＭＳ Ｐゴシック"/>
      <family val="3"/>
      <charset val="128"/>
    </font>
    <font>
      <b/>
      <sz val="14"/>
      <name val="ＭＳ Ｐゴシック"/>
      <family val="3"/>
      <charset val="128"/>
    </font>
    <font>
      <sz val="16"/>
      <color indexed="8"/>
      <name val="ＭＳ Ｐゴシック"/>
      <family val="3"/>
      <charset val="128"/>
    </font>
    <font>
      <sz val="8"/>
      <name val="ＭＳ Ｐゴシック"/>
      <family val="3"/>
      <charset val="128"/>
    </font>
    <font>
      <sz val="24"/>
      <name val="ＭＳ Ｐゴシック"/>
      <family val="3"/>
      <charset val="128"/>
    </font>
    <font>
      <u/>
      <sz val="12"/>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0" fontId="2" fillId="0" borderId="0"/>
    <xf numFmtId="0" fontId="7"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176" fontId="4" fillId="0" borderId="2" xfId="1" applyNumberFormat="1" applyFont="1" applyFill="1" applyBorder="1" applyAlignment="1">
      <alignment horizontal="left" vertical="center"/>
    </xf>
    <xf numFmtId="176" fontId="4" fillId="0" borderId="2" xfId="1" applyNumberFormat="1" applyFont="1" applyFill="1" applyBorder="1" applyAlignment="1">
      <alignment vertical="center"/>
    </xf>
    <xf numFmtId="0" fontId="4" fillId="0" borderId="9" xfId="1" applyFont="1" applyBorder="1" applyAlignment="1">
      <alignment horizontal="center" vertical="center" shrinkToFit="1"/>
    </xf>
    <xf numFmtId="176" fontId="4" fillId="0" borderId="9" xfId="1" applyNumberFormat="1" applyFont="1" applyFill="1" applyBorder="1" applyAlignment="1">
      <alignment vertical="center"/>
    </xf>
    <xf numFmtId="0" fontId="4" fillId="0" borderId="5" xfId="1" applyFont="1" applyBorder="1" applyAlignment="1">
      <alignment horizontal="center" vertical="center" shrinkToFit="1"/>
    </xf>
    <xf numFmtId="0" fontId="4" fillId="0" borderId="11" xfId="1" applyFont="1" applyBorder="1" applyAlignment="1">
      <alignment horizontal="center" vertical="center"/>
    </xf>
    <xf numFmtId="0" fontId="5" fillId="0" borderId="0" xfId="0" applyFont="1" applyFill="1" applyAlignment="1">
      <alignment horizontal="left" vertical="center"/>
    </xf>
    <xf numFmtId="176" fontId="4" fillId="0" borderId="31" xfId="1" applyNumberFormat="1" applyFont="1" applyFill="1" applyBorder="1" applyAlignment="1">
      <alignment horizontal="left" vertical="center"/>
    </xf>
    <xf numFmtId="176" fontId="4" fillId="0" borderId="3" xfId="1" applyNumberFormat="1" applyFont="1" applyFill="1" applyBorder="1" applyAlignment="1">
      <alignment vertical="center"/>
    </xf>
    <xf numFmtId="176" fontId="4" fillId="0" borderId="5" xfId="1" applyNumberFormat="1" applyFont="1" applyFill="1" applyBorder="1" applyAlignment="1">
      <alignment horizontal="left" vertical="center"/>
    </xf>
    <xf numFmtId="0" fontId="4" fillId="0" borderId="11" xfId="1" applyFont="1" applyBorder="1" applyAlignment="1">
      <alignment horizontal="center" vertical="center" textRotation="255"/>
    </xf>
    <xf numFmtId="176" fontId="4" fillId="0" borderId="35" xfId="1" applyNumberFormat="1" applyFont="1" applyFill="1" applyBorder="1" applyAlignment="1">
      <alignment vertical="center"/>
    </xf>
    <xf numFmtId="0" fontId="4" fillId="0" borderId="11" xfId="1" applyFont="1" applyBorder="1" applyAlignment="1">
      <alignment horizontal="center" vertical="center" textRotation="255" shrinkToFit="1"/>
    </xf>
    <xf numFmtId="176" fontId="9" fillId="0" borderId="8" xfId="1" applyNumberFormat="1" applyFont="1" applyFill="1" applyBorder="1" applyAlignment="1">
      <alignment horizontal="center" vertical="center"/>
    </xf>
    <xf numFmtId="0" fontId="10" fillId="0" borderId="0" xfId="3" applyFont="1">
      <alignment vertical="center"/>
    </xf>
    <xf numFmtId="0" fontId="1" fillId="0" borderId="0" xfId="3">
      <alignment vertical="center"/>
    </xf>
    <xf numFmtId="0" fontId="1" fillId="0" borderId="0" xfId="4">
      <alignment vertical="center"/>
    </xf>
    <xf numFmtId="0" fontId="1" fillId="0" borderId="24" xfId="3" applyBorder="1" applyAlignment="1">
      <alignment vertical="center"/>
    </xf>
    <xf numFmtId="0" fontId="1" fillId="0" borderId="17" xfId="3" applyBorder="1" applyAlignment="1">
      <alignment vertical="center"/>
    </xf>
    <xf numFmtId="178" fontId="0" fillId="2" borderId="39" xfId="5" applyNumberFormat="1" applyFont="1" applyFill="1" applyBorder="1">
      <alignment vertical="center"/>
    </xf>
    <xf numFmtId="178" fontId="0" fillId="2" borderId="40" xfId="5" applyNumberFormat="1" applyFont="1" applyFill="1" applyBorder="1">
      <alignment vertical="center"/>
    </xf>
    <xf numFmtId="178" fontId="0" fillId="2" borderId="41" xfId="5" applyNumberFormat="1" applyFont="1" applyFill="1" applyBorder="1">
      <alignment vertical="center"/>
    </xf>
    <xf numFmtId="178" fontId="0" fillId="0" borderId="42" xfId="5" applyNumberFormat="1" applyFont="1" applyFill="1" applyBorder="1">
      <alignment vertical="center"/>
    </xf>
    <xf numFmtId="178" fontId="0" fillId="2" borderId="44" xfId="5" applyNumberFormat="1" applyFont="1" applyFill="1" applyBorder="1">
      <alignment vertical="center"/>
    </xf>
    <xf numFmtId="178" fontId="0" fillId="0" borderId="43" xfId="5" applyNumberFormat="1" applyFont="1" applyFill="1" applyBorder="1">
      <alignment vertical="center"/>
    </xf>
    <xf numFmtId="178" fontId="0" fillId="2" borderId="45" xfId="5" applyNumberFormat="1" applyFont="1" applyFill="1" applyBorder="1">
      <alignment vertical="center"/>
    </xf>
    <xf numFmtId="178" fontId="0" fillId="2" borderId="46" xfId="5" applyNumberFormat="1" applyFont="1" applyFill="1" applyBorder="1">
      <alignment vertical="center"/>
    </xf>
    <xf numFmtId="178" fontId="0" fillId="0" borderId="47" xfId="5" applyNumberFormat="1" applyFont="1" applyFill="1" applyBorder="1">
      <alignment vertical="center"/>
    </xf>
    <xf numFmtId="178" fontId="0" fillId="2" borderId="19" xfId="5" applyNumberFormat="1" applyFont="1" applyFill="1" applyBorder="1">
      <alignment vertical="center"/>
    </xf>
    <xf numFmtId="178" fontId="0" fillId="2" borderId="9" xfId="5" applyNumberFormat="1" applyFont="1" applyFill="1" applyBorder="1">
      <alignment vertical="center"/>
    </xf>
    <xf numFmtId="178" fontId="0" fillId="0" borderId="10" xfId="5" applyNumberFormat="1" applyFont="1" applyFill="1" applyBorder="1">
      <alignment vertical="center"/>
    </xf>
    <xf numFmtId="178" fontId="0" fillId="2" borderId="48" xfId="5" applyNumberFormat="1" applyFont="1" applyFill="1" applyBorder="1">
      <alignment vertical="center"/>
    </xf>
    <xf numFmtId="178" fontId="0" fillId="2" borderId="49" xfId="5" applyNumberFormat="1" applyFont="1" applyFill="1" applyBorder="1">
      <alignment vertical="center"/>
    </xf>
    <xf numFmtId="178" fontId="0" fillId="0" borderId="50" xfId="5" applyNumberFormat="1" applyFont="1" applyFill="1" applyBorder="1">
      <alignment vertical="center"/>
    </xf>
    <xf numFmtId="178" fontId="0" fillId="0" borderId="16" xfId="5" applyNumberFormat="1" applyFont="1" applyFill="1" applyBorder="1">
      <alignment vertical="center"/>
    </xf>
    <xf numFmtId="178" fontId="0" fillId="2" borderId="15" xfId="5" applyNumberFormat="1" applyFont="1" applyFill="1" applyBorder="1">
      <alignment vertical="center"/>
    </xf>
    <xf numFmtId="0" fontId="11" fillId="0" borderId="0" xfId="0" applyFont="1" applyFill="1">
      <alignment vertical="center"/>
    </xf>
    <xf numFmtId="0" fontId="0" fillId="0" borderId="0" xfId="0" applyAlignment="1">
      <alignment horizontal="center" vertical="center"/>
    </xf>
    <xf numFmtId="0" fontId="1" fillId="0" borderId="0" xfId="3" applyFont="1" applyFill="1">
      <alignment vertical="center"/>
    </xf>
    <xf numFmtId="0" fontId="1" fillId="0" borderId="0" xfId="4" applyFont="1" applyFill="1">
      <alignment vertical="center"/>
    </xf>
    <xf numFmtId="0" fontId="5" fillId="0" borderId="11" xfId="1" applyFont="1" applyBorder="1" applyAlignment="1">
      <alignment horizontal="center" vertical="center" wrapText="1"/>
    </xf>
    <xf numFmtId="178" fontId="0" fillId="2" borderId="51" xfId="5" applyNumberFormat="1" applyFont="1" applyFill="1" applyBorder="1">
      <alignment vertical="center"/>
    </xf>
    <xf numFmtId="178" fontId="0" fillId="2" borderId="11" xfId="5" applyNumberFormat="1" applyFont="1" applyFill="1" applyBorder="1">
      <alignment vertical="center"/>
    </xf>
    <xf numFmtId="178" fontId="0" fillId="0" borderId="12" xfId="5" applyNumberFormat="1" applyFont="1" applyFill="1" applyBorder="1">
      <alignment vertical="center"/>
    </xf>
    <xf numFmtId="178" fontId="0" fillId="0" borderId="51" xfId="5" applyNumberFormat="1" applyFont="1" applyFill="1" applyBorder="1">
      <alignment vertical="center"/>
    </xf>
    <xf numFmtId="178" fontId="0" fillId="0" borderId="11" xfId="5" applyNumberFormat="1" applyFont="1" applyFill="1" applyBorder="1">
      <alignment vertical="center"/>
    </xf>
    <xf numFmtId="178" fontId="0" fillId="2" borderId="12" xfId="5" applyNumberFormat="1" applyFont="1" applyFill="1" applyBorder="1">
      <alignment vertical="center"/>
    </xf>
    <xf numFmtId="176" fontId="4" fillId="0" borderId="3" xfId="1" applyNumberFormat="1" applyFont="1" applyFill="1" applyBorder="1" applyAlignment="1">
      <alignment horizontal="left" vertical="center"/>
    </xf>
    <xf numFmtId="176" fontId="4" fillId="0" borderId="1" xfId="1" applyNumberFormat="1" applyFont="1" applyFill="1" applyBorder="1" applyAlignment="1">
      <alignment vertical="center"/>
    </xf>
    <xf numFmtId="176" fontId="4" fillId="0" borderId="30" xfId="1" applyNumberFormat="1" applyFont="1" applyFill="1" applyBorder="1" applyAlignment="1">
      <alignment horizontal="left" vertical="center"/>
    </xf>
    <xf numFmtId="176" fontId="4" fillId="0" borderId="9" xfId="1" applyNumberFormat="1" applyFont="1" applyFill="1" applyBorder="1" applyAlignment="1">
      <alignment horizontal="left" vertical="center"/>
    </xf>
    <xf numFmtId="178" fontId="0" fillId="2" borderId="52" xfId="5" applyNumberFormat="1" applyFont="1" applyFill="1" applyBorder="1">
      <alignment vertical="center"/>
    </xf>
    <xf numFmtId="178" fontId="0" fillId="2" borderId="5" xfId="5" applyNumberFormat="1" applyFont="1" applyFill="1" applyBorder="1">
      <alignment vertical="center"/>
    </xf>
    <xf numFmtId="178" fontId="0" fillId="0" borderId="6" xfId="5" applyNumberFormat="1" applyFont="1" applyFill="1" applyBorder="1">
      <alignment vertical="center"/>
    </xf>
    <xf numFmtId="176" fontId="4" fillId="0" borderId="15" xfId="1" applyNumberFormat="1" applyFont="1" applyFill="1" applyBorder="1" applyAlignment="1">
      <alignment vertical="center"/>
    </xf>
    <xf numFmtId="178" fontId="0" fillId="2" borderId="26" xfId="5" applyNumberFormat="1" applyFont="1" applyFill="1" applyBorder="1">
      <alignment vertical="center"/>
    </xf>
    <xf numFmtId="176" fontId="4" fillId="0" borderId="4" xfId="1" applyNumberFormat="1" applyFont="1" applyFill="1" applyBorder="1" applyAlignment="1">
      <alignment vertical="center"/>
    </xf>
    <xf numFmtId="0" fontId="8" fillId="0" borderId="0" xfId="3" applyFont="1">
      <alignment vertical="center"/>
    </xf>
    <xf numFmtId="0" fontId="12" fillId="0" borderId="0" xfId="3" applyFont="1">
      <alignment vertical="center"/>
    </xf>
    <xf numFmtId="0" fontId="5" fillId="0" borderId="0" xfId="0" applyFont="1" applyFill="1">
      <alignment vertical="center"/>
    </xf>
    <xf numFmtId="0" fontId="14" fillId="0" borderId="44" xfId="0" applyNumberFormat="1" applyFont="1" applyFill="1" applyBorder="1">
      <alignment vertical="center"/>
    </xf>
    <xf numFmtId="0" fontId="6" fillId="0" borderId="23" xfId="3" applyFont="1" applyBorder="1" applyAlignment="1">
      <alignment horizontal="left" vertical="center" wrapText="1"/>
    </xf>
    <xf numFmtId="0" fontId="6" fillId="0" borderId="4" xfId="3" applyFont="1" applyBorder="1" applyAlignment="1">
      <alignment horizontal="left" vertical="center" wrapText="1"/>
    </xf>
    <xf numFmtId="0" fontId="0" fillId="0" borderId="29" xfId="3" applyFont="1" applyBorder="1" applyAlignment="1">
      <alignment horizontal="center" vertical="center"/>
    </xf>
    <xf numFmtId="0" fontId="1" fillId="0" borderId="22" xfId="3" applyBorder="1" applyAlignment="1">
      <alignment horizontal="center" vertical="center"/>
    </xf>
    <xf numFmtId="0" fontId="1" fillId="0" borderId="28" xfId="3" applyBorder="1" applyAlignment="1">
      <alignment horizontal="center" vertical="center"/>
    </xf>
    <xf numFmtId="0" fontId="4" fillId="0" borderId="36" xfId="1" applyFont="1" applyBorder="1" applyAlignment="1">
      <alignment horizontal="center" vertical="center"/>
    </xf>
    <xf numFmtId="0" fontId="4" fillId="0" borderId="38" xfId="0" applyFont="1" applyBorder="1" applyAlignment="1">
      <alignment horizontal="center" vertical="center"/>
    </xf>
    <xf numFmtId="0" fontId="4" fillId="0" borderId="33" xfId="1" applyFont="1" applyFill="1" applyBorder="1" applyAlignment="1">
      <alignment horizontal="center" vertical="center" textRotation="255"/>
    </xf>
    <xf numFmtId="0" fontId="4" fillId="0" borderId="19" xfId="1" applyFont="1" applyFill="1" applyBorder="1" applyAlignment="1">
      <alignment horizontal="center" vertical="center" textRotation="255"/>
    </xf>
    <xf numFmtId="0" fontId="4" fillId="0" borderId="34" xfId="1" applyFont="1" applyFill="1" applyBorder="1" applyAlignment="1">
      <alignment horizontal="center" vertical="center" textRotation="255"/>
    </xf>
    <xf numFmtId="0" fontId="4" fillId="0" borderId="36" xfId="1" applyFont="1" applyFill="1" applyBorder="1" applyAlignment="1">
      <alignment horizontal="center" vertical="center" textRotation="255"/>
    </xf>
    <xf numFmtId="0" fontId="4" fillId="0" borderId="9" xfId="1" applyFont="1" applyFill="1" applyBorder="1" applyAlignment="1">
      <alignment horizontal="center" vertical="center" textRotation="255"/>
    </xf>
    <xf numFmtId="0" fontId="4" fillId="0" borderId="9" xfId="0" applyFont="1" applyBorder="1" applyAlignment="1">
      <alignment vertical="center" textRotation="255"/>
    </xf>
    <xf numFmtId="0" fontId="4" fillId="0" borderId="23" xfId="1" applyFont="1" applyFill="1" applyBorder="1" applyAlignment="1">
      <alignment horizontal="center" vertical="center" textRotation="255"/>
    </xf>
    <xf numFmtId="0" fontId="4" fillId="0" borderId="15" xfId="1" applyFont="1" applyFill="1" applyBorder="1" applyAlignment="1">
      <alignment horizontal="center" vertical="center" textRotation="255"/>
    </xf>
    <xf numFmtId="0" fontId="4" fillId="0" borderId="4" xfId="1" applyFont="1" applyFill="1" applyBorder="1" applyAlignment="1">
      <alignment horizontal="center" vertical="center" textRotation="255"/>
    </xf>
    <xf numFmtId="0" fontId="4" fillId="0" borderId="9" xfId="1" applyFont="1" applyBorder="1" applyAlignment="1">
      <alignment horizontal="center" vertical="center" textRotation="255"/>
    </xf>
    <xf numFmtId="0" fontId="4" fillId="0" borderId="5" xfId="1" applyFont="1" applyBorder="1" applyAlignment="1">
      <alignment horizontal="center" vertical="center" textRotation="255"/>
    </xf>
    <xf numFmtId="0" fontId="4" fillId="0" borderId="13" xfId="1" applyFont="1" applyBorder="1" applyAlignment="1">
      <alignment horizontal="center" vertical="center" textRotation="255"/>
    </xf>
    <xf numFmtId="0" fontId="4" fillId="0" borderId="15" xfId="1" applyFont="1" applyBorder="1" applyAlignment="1">
      <alignment horizontal="center" vertical="center" textRotation="255"/>
    </xf>
    <xf numFmtId="0" fontId="4" fillId="0" borderId="4" xfId="1" applyFont="1" applyBorder="1" applyAlignment="1">
      <alignment horizontal="center" vertical="center" textRotation="255"/>
    </xf>
    <xf numFmtId="0" fontId="0" fillId="0" borderId="25" xfId="3" applyFont="1" applyBorder="1" applyAlignment="1">
      <alignment horizontal="center" vertical="center"/>
    </xf>
    <xf numFmtId="0" fontId="1" fillId="0" borderId="26" xfId="3" applyBorder="1" applyAlignment="1">
      <alignment horizontal="center" vertical="center"/>
    </xf>
    <xf numFmtId="0" fontId="1" fillId="0" borderId="27" xfId="3" applyBorder="1" applyAlignment="1">
      <alignment horizontal="center" vertical="center"/>
    </xf>
    <xf numFmtId="0" fontId="1" fillId="0" borderId="18" xfId="3" applyBorder="1" applyAlignment="1">
      <alignment horizontal="center" vertical="center"/>
    </xf>
    <xf numFmtId="0" fontId="1" fillId="0" borderId="16" xfId="3" applyBorder="1" applyAlignment="1">
      <alignment horizontal="center" vertical="center"/>
    </xf>
    <xf numFmtId="0" fontId="1" fillId="0" borderId="7" xfId="3" applyBorder="1" applyAlignment="1">
      <alignment horizontal="center" vertical="center"/>
    </xf>
    <xf numFmtId="0" fontId="5" fillId="0" borderId="0" xfId="0" applyFont="1" applyFill="1" applyAlignment="1">
      <alignment horizontal="right" vertical="center"/>
    </xf>
    <xf numFmtId="177" fontId="13" fillId="0" borderId="0" xfId="0" quotePrefix="1" applyNumberFormat="1" applyFont="1" applyFill="1" applyBorder="1" applyAlignment="1">
      <alignment horizontal="right" vertical="center"/>
    </xf>
    <xf numFmtId="0" fontId="5" fillId="0" borderId="21" xfId="0" applyFont="1" applyFill="1" applyBorder="1" applyAlignment="1">
      <alignment horizontal="right" vertical="center"/>
    </xf>
    <xf numFmtId="0" fontId="0"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7" xfId="3" applyFont="1" applyBorder="1" applyAlignment="1">
      <alignment horizontal="center" vertical="center"/>
    </xf>
    <xf numFmtId="0" fontId="1" fillId="0" borderId="20" xfId="3" applyBorder="1" applyAlignment="1">
      <alignment horizontal="center" vertical="center"/>
    </xf>
    <xf numFmtId="0" fontId="1" fillId="0" borderId="32" xfId="3" applyBorder="1" applyAlignment="1">
      <alignment horizontal="center" vertical="center"/>
    </xf>
    <xf numFmtId="0" fontId="0" fillId="0" borderId="20" xfId="3" applyFont="1" applyBorder="1" applyAlignment="1">
      <alignment horizontal="center" vertical="center"/>
    </xf>
  </cellXfs>
  <cellStyles count="6">
    <cellStyle name="桁区切り 2" xfId="5"/>
    <cellStyle name="標準" xfId="0" builtinId="0"/>
    <cellStyle name="標準 2" xfId="2"/>
    <cellStyle name="標準 2 2" xfId="4"/>
    <cellStyle name="標準 3" xfId="3"/>
    <cellStyle name="標準_いも進捗状況（事務所打合せ用）19.7.19"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3121"/>
  <sheetViews>
    <sheetView showZeros="0" tabSelected="1" view="pageBreakPreview" zoomScale="50" zoomScaleNormal="100" zoomScaleSheetLayoutView="50" workbookViewId="0"/>
  </sheetViews>
  <sheetFormatPr defaultRowHeight="13.5" x14ac:dyDescent="0.15"/>
  <cols>
    <col min="1" max="2" width="5.375" style="16" customWidth="1"/>
    <col min="3" max="3" width="10.25" style="16" customWidth="1"/>
    <col min="4" max="4" width="14.375" style="16" customWidth="1"/>
    <col min="5" max="6" width="6.625" style="16" customWidth="1"/>
    <col min="7" max="7" width="6.125" style="16" customWidth="1"/>
    <col min="8" max="9" width="10.125" style="16" customWidth="1"/>
    <col min="10" max="10" width="6.75" style="17" customWidth="1"/>
    <col min="11" max="12" width="6.5" style="16" customWidth="1"/>
    <col min="13" max="13" width="6.75" style="17" customWidth="1"/>
    <col min="14" max="15" width="10.125" style="17" customWidth="1"/>
    <col min="16" max="16" width="6.75" style="17" customWidth="1"/>
    <col min="17" max="17" width="6.5" style="17" customWidth="1"/>
    <col min="18" max="18" width="8.375" style="17" customWidth="1"/>
    <col min="19" max="19" width="7" style="17" customWidth="1"/>
    <col min="20" max="21" width="10.125" style="17" customWidth="1"/>
    <col min="22" max="22" width="8.375" style="17" customWidth="1"/>
    <col min="23" max="23" width="10.125" style="17" customWidth="1"/>
    <col min="24" max="24" width="8.375" style="17" customWidth="1"/>
    <col min="25" max="25" width="6.625" style="17" customWidth="1"/>
    <col min="26" max="27" width="10.125" style="17" customWidth="1"/>
    <col min="28" max="28" width="10.5" style="17" customWidth="1"/>
    <col min="29" max="30" width="6.75" style="17" customWidth="1"/>
    <col min="31" max="31" width="6.625" style="17" customWidth="1"/>
    <col min="32" max="33" width="10.125" style="17" customWidth="1"/>
    <col min="34" max="35" width="6.75" style="17" customWidth="1"/>
    <col min="36" max="36" width="10.5" style="17" customWidth="1"/>
    <col min="37" max="37" width="6.875" style="17" customWidth="1"/>
    <col min="38" max="39" width="10.375" style="17" customWidth="1"/>
    <col min="40" max="40" width="10.5" style="17" customWidth="1"/>
    <col min="41" max="16384" width="9" style="16"/>
  </cols>
  <sheetData>
    <row r="1" spans="1:40" ht="28.5" x14ac:dyDescent="0.15">
      <c r="A1" s="15" t="s">
        <v>71</v>
      </c>
      <c r="B1" s="15"/>
      <c r="C1" s="15"/>
      <c r="H1" s="58"/>
      <c r="I1" s="59"/>
      <c r="AH1" s="89" t="s">
        <v>69</v>
      </c>
      <c r="AI1" s="89"/>
      <c r="AJ1" s="89"/>
      <c r="AK1" s="90">
        <v>43008</v>
      </c>
      <c r="AL1" s="90"/>
      <c r="AM1" s="90"/>
      <c r="AN1" s="7" t="s">
        <v>50</v>
      </c>
    </row>
    <row r="2" spans="1:40" ht="24.75" customHeight="1" thickBot="1" x14ac:dyDescent="0.2">
      <c r="AH2" s="60"/>
      <c r="AI2" s="60"/>
      <c r="AJ2" s="7"/>
      <c r="AK2" s="91" t="s">
        <v>70</v>
      </c>
      <c r="AL2" s="91"/>
      <c r="AM2" s="91"/>
      <c r="AN2" s="91"/>
    </row>
    <row r="3" spans="1:40" ht="20.25" customHeight="1" x14ac:dyDescent="0.15">
      <c r="A3" s="92" t="s">
        <v>55</v>
      </c>
      <c r="B3" s="92" t="s">
        <v>0</v>
      </c>
      <c r="C3" s="92" t="s">
        <v>49</v>
      </c>
      <c r="D3" s="92" t="s">
        <v>56</v>
      </c>
      <c r="E3" s="95" t="s">
        <v>51</v>
      </c>
      <c r="F3" s="96"/>
      <c r="G3" s="96"/>
      <c r="H3" s="96"/>
      <c r="I3" s="96"/>
      <c r="J3" s="97"/>
      <c r="K3" s="98" t="s">
        <v>57</v>
      </c>
      <c r="L3" s="96"/>
      <c r="M3" s="96"/>
      <c r="N3" s="96"/>
      <c r="O3" s="96"/>
      <c r="P3" s="96"/>
      <c r="Q3" s="95" t="s">
        <v>58</v>
      </c>
      <c r="R3" s="96"/>
      <c r="S3" s="96"/>
      <c r="T3" s="96"/>
      <c r="U3" s="96"/>
      <c r="V3" s="97"/>
      <c r="W3" s="98" t="s">
        <v>59</v>
      </c>
      <c r="X3" s="96"/>
      <c r="Y3" s="96"/>
      <c r="Z3" s="96"/>
      <c r="AA3" s="96"/>
      <c r="AB3" s="96"/>
      <c r="AC3" s="95" t="s">
        <v>60</v>
      </c>
      <c r="AD3" s="96"/>
      <c r="AE3" s="96"/>
      <c r="AF3" s="96"/>
      <c r="AG3" s="96"/>
      <c r="AH3" s="97"/>
      <c r="AI3" s="96" t="s">
        <v>61</v>
      </c>
      <c r="AJ3" s="96"/>
      <c r="AK3" s="96"/>
      <c r="AL3" s="96"/>
      <c r="AM3" s="96"/>
      <c r="AN3" s="97"/>
    </row>
    <row r="4" spans="1:40" ht="20.25" customHeight="1" x14ac:dyDescent="0.15">
      <c r="A4" s="93"/>
      <c r="B4" s="93"/>
      <c r="C4" s="93"/>
      <c r="D4" s="93"/>
      <c r="E4" s="83" t="s">
        <v>62</v>
      </c>
      <c r="F4" s="64" t="s">
        <v>63</v>
      </c>
      <c r="G4" s="18"/>
      <c r="H4" s="18"/>
      <c r="I4" s="19"/>
      <c r="J4" s="86" t="s">
        <v>52</v>
      </c>
      <c r="K4" s="83" t="s">
        <v>62</v>
      </c>
      <c r="L4" s="64" t="s">
        <v>63</v>
      </c>
      <c r="M4" s="18"/>
      <c r="N4" s="18"/>
      <c r="O4" s="19"/>
      <c r="P4" s="86" t="s">
        <v>52</v>
      </c>
      <c r="Q4" s="83" t="s">
        <v>62</v>
      </c>
      <c r="R4" s="64" t="s">
        <v>63</v>
      </c>
      <c r="S4" s="18"/>
      <c r="T4" s="18"/>
      <c r="U4" s="19"/>
      <c r="V4" s="86" t="s">
        <v>52</v>
      </c>
      <c r="W4" s="83" t="s">
        <v>62</v>
      </c>
      <c r="X4" s="64" t="s">
        <v>63</v>
      </c>
      <c r="Y4" s="18"/>
      <c r="Z4" s="18"/>
      <c r="AA4" s="19"/>
      <c r="AB4" s="86" t="s">
        <v>52</v>
      </c>
      <c r="AC4" s="83" t="s">
        <v>62</v>
      </c>
      <c r="AD4" s="64" t="s">
        <v>63</v>
      </c>
      <c r="AE4" s="18"/>
      <c r="AF4" s="18"/>
      <c r="AG4" s="19"/>
      <c r="AH4" s="86" t="s">
        <v>52</v>
      </c>
      <c r="AI4" s="83" t="s">
        <v>62</v>
      </c>
      <c r="AJ4" s="64" t="s">
        <v>63</v>
      </c>
      <c r="AK4" s="18"/>
      <c r="AL4" s="18"/>
      <c r="AM4" s="19"/>
      <c r="AN4" s="86" t="s">
        <v>52</v>
      </c>
    </row>
    <row r="5" spans="1:40" ht="44.25" customHeight="1" x14ac:dyDescent="0.15">
      <c r="A5" s="93"/>
      <c r="B5" s="93"/>
      <c r="C5" s="93"/>
      <c r="D5" s="93"/>
      <c r="E5" s="84"/>
      <c r="F5" s="65"/>
      <c r="G5" s="62" t="s">
        <v>64</v>
      </c>
      <c r="H5" s="62" t="s">
        <v>65</v>
      </c>
      <c r="I5" s="62" t="s">
        <v>66</v>
      </c>
      <c r="J5" s="87"/>
      <c r="K5" s="84"/>
      <c r="L5" s="65"/>
      <c r="M5" s="62" t="s">
        <v>64</v>
      </c>
      <c r="N5" s="62" t="s">
        <v>65</v>
      </c>
      <c r="O5" s="62" t="s">
        <v>66</v>
      </c>
      <c r="P5" s="87"/>
      <c r="Q5" s="84"/>
      <c r="R5" s="65"/>
      <c r="S5" s="62" t="s">
        <v>64</v>
      </c>
      <c r="T5" s="62" t="s">
        <v>65</v>
      </c>
      <c r="U5" s="62" t="s">
        <v>66</v>
      </c>
      <c r="V5" s="87"/>
      <c r="W5" s="84"/>
      <c r="X5" s="65"/>
      <c r="Y5" s="62" t="s">
        <v>64</v>
      </c>
      <c r="Z5" s="62" t="s">
        <v>65</v>
      </c>
      <c r="AA5" s="62" t="s">
        <v>66</v>
      </c>
      <c r="AB5" s="87"/>
      <c r="AC5" s="84"/>
      <c r="AD5" s="65"/>
      <c r="AE5" s="62" t="s">
        <v>64</v>
      </c>
      <c r="AF5" s="62" t="s">
        <v>65</v>
      </c>
      <c r="AG5" s="62" t="s">
        <v>66</v>
      </c>
      <c r="AH5" s="87"/>
      <c r="AI5" s="84"/>
      <c r="AJ5" s="65"/>
      <c r="AK5" s="62" t="s">
        <v>64</v>
      </c>
      <c r="AL5" s="62" t="s">
        <v>65</v>
      </c>
      <c r="AM5" s="62" t="s">
        <v>66</v>
      </c>
      <c r="AN5" s="87"/>
    </row>
    <row r="6" spans="1:40" ht="44.25" customHeight="1" thickBot="1" x14ac:dyDescent="0.2">
      <c r="A6" s="94"/>
      <c r="B6" s="94"/>
      <c r="C6" s="94"/>
      <c r="D6" s="94"/>
      <c r="E6" s="85"/>
      <c r="F6" s="66"/>
      <c r="G6" s="63"/>
      <c r="H6" s="63"/>
      <c r="I6" s="63"/>
      <c r="J6" s="88"/>
      <c r="K6" s="85"/>
      <c r="L6" s="66"/>
      <c r="M6" s="63"/>
      <c r="N6" s="63"/>
      <c r="O6" s="63"/>
      <c r="P6" s="88"/>
      <c r="Q6" s="85"/>
      <c r="R6" s="66"/>
      <c r="S6" s="63"/>
      <c r="T6" s="63"/>
      <c r="U6" s="63"/>
      <c r="V6" s="88"/>
      <c r="W6" s="85"/>
      <c r="X6" s="66"/>
      <c r="Y6" s="63"/>
      <c r="Z6" s="63"/>
      <c r="AA6" s="63"/>
      <c r="AB6" s="88"/>
      <c r="AC6" s="85"/>
      <c r="AD6" s="66"/>
      <c r="AE6" s="63"/>
      <c r="AF6" s="63"/>
      <c r="AG6" s="63"/>
      <c r="AH6" s="88"/>
      <c r="AI6" s="85"/>
      <c r="AJ6" s="66"/>
      <c r="AK6" s="63"/>
      <c r="AL6" s="63"/>
      <c r="AM6" s="63"/>
      <c r="AN6" s="88"/>
    </row>
    <row r="7" spans="1:40" ht="24.75" customHeight="1" x14ac:dyDescent="0.15">
      <c r="A7" s="69" t="s">
        <v>1</v>
      </c>
      <c r="B7" s="73" t="s">
        <v>2</v>
      </c>
      <c r="C7" s="75" t="s">
        <v>3</v>
      </c>
      <c r="D7" s="8" t="s">
        <v>4</v>
      </c>
      <c r="E7" s="20"/>
      <c r="F7" s="21">
        <f>+G7+H7+I7</f>
        <v>0</v>
      </c>
      <c r="G7" s="22"/>
      <c r="H7" s="21"/>
      <c r="I7" s="21"/>
      <c r="J7" s="23">
        <f>+F7+E7</f>
        <v>0</v>
      </c>
      <c r="K7" s="20"/>
      <c r="L7" s="21">
        <f>+M7+N7+O7</f>
        <v>0</v>
      </c>
      <c r="M7" s="22"/>
      <c r="N7" s="21"/>
      <c r="O7" s="21"/>
      <c r="P7" s="23">
        <f>+L7+K7</f>
        <v>0</v>
      </c>
      <c r="Q7" s="20"/>
      <c r="R7" s="21">
        <f>+S7+T7+U7</f>
        <v>0</v>
      </c>
      <c r="S7" s="22"/>
      <c r="T7" s="21"/>
      <c r="U7" s="21"/>
      <c r="V7" s="23">
        <f>+R7+Q7</f>
        <v>0</v>
      </c>
      <c r="W7" s="20">
        <v>2260.2000000000012</v>
      </c>
      <c r="X7" s="21">
        <f>+Y7+Z7+AA7</f>
        <v>0</v>
      </c>
      <c r="Y7" s="22"/>
      <c r="Z7" s="21"/>
      <c r="AA7" s="21"/>
      <c r="AB7" s="23">
        <f>+X7+W7</f>
        <v>2260.2000000000012</v>
      </c>
      <c r="AC7" s="20"/>
      <c r="AD7" s="21">
        <f>+AE7+AF7+AG7</f>
        <v>0</v>
      </c>
      <c r="AE7" s="22"/>
      <c r="AF7" s="21"/>
      <c r="AG7" s="21"/>
      <c r="AH7" s="23">
        <f>+AD7+AC7</f>
        <v>0</v>
      </c>
      <c r="AI7" s="20"/>
      <c r="AJ7" s="21">
        <f>+AK7+AL7+AM7</f>
        <v>0</v>
      </c>
      <c r="AK7" s="22"/>
      <c r="AL7" s="21"/>
      <c r="AM7" s="21"/>
      <c r="AN7" s="23">
        <f>+AJ7+AI7</f>
        <v>0</v>
      </c>
    </row>
    <row r="8" spans="1:40" ht="24.75" customHeight="1" x14ac:dyDescent="0.15">
      <c r="A8" s="70"/>
      <c r="B8" s="74"/>
      <c r="C8" s="76"/>
      <c r="D8" s="1" t="s">
        <v>5</v>
      </c>
      <c r="E8" s="24"/>
      <c r="F8" s="22">
        <f t="shared" ref="F8:F15" si="0">+G8+H8+I8</f>
        <v>0</v>
      </c>
      <c r="G8" s="22"/>
      <c r="H8" s="22"/>
      <c r="I8" s="22"/>
      <c r="J8" s="25">
        <f t="shared" ref="J8:J15" si="1">+F8+E8</f>
        <v>0</v>
      </c>
      <c r="K8" s="24"/>
      <c r="L8" s="22">
        <f t="shared" ref="L8" si="2">+M8+N8+O8</f>
        <v>0</v>
      </c>
      <c r="M8" s="22"/>
      <c r="N8" s="22"/>
      <c r="O8" s="22"/>
      <c r="P8" s="25">
        <f t="shared" ref="P8" si="3">+L8+K8</f>
        <v>0</v>
      </c>
      <c r="Q8" s="24"/>
      <c r="R8" s="22">
        <f t="shared" ref="R8" si="4">+S8+T8+U8</f>
        <v>0</v>
      </c>
      <c r="S8" s="22"/>
      <c r="T8" s="22"/>
      <c r="U8" s="22"/>
      <c r="V8" s="25">
        <f t="shared" ref="V8" si="5">+R8+Q8</f>
        <v>0</v>
      </c>
      <c r="W8" s="61">
        <v>29.7</v>
      </c>
      <c r="X8" s="22">
        <f t="shared" ref="X8" si="6">+Y8+Z8+AA8</f>
        <v>0</v>
      </c>
      <c r="Y8" s="22"/>
      <c r="Z8" s="22"/>
      <c r="AA8" s="22"/>
      <c r="AB8" s="25">
        <f t="shared" ref="AB8" si="7">+X8+W8</f>
        <v>29.7</v>
      </c>
      <c r="AC8" s="24"/>
      <c r="AD8" s="22">
        <f t="shared" ref="AD8" si="8">+AE8+AF8+AG8</f>
        <v>0</v>
      </c>
      <c r="AE8" s="22"/>
      <c r="AF8" s="22"/>
      <c r="AG8" s="22"/>
      <c r="AH8" s="25">
        <f t="shared" ref="AH8" si="9">+AD8+AC8</f>
        <v>0</v>
      </c>
      <c r="AI8" s="24"/>
      <c r="AJ8" s="22">
        <v>1255.6000000000008</v>
      </c>
      <c r="AK8" s="22"/>
      <c r="AL8" s="22"/>
      <c r="AM8" s="22">
        <v>1255.6000000000008</v>
      </c>
      <c r="AN8" s="25">
        <f t="shared" ref="AN8" si="10">+AJ8+AI8</f>
        <v>1255.6000000000008</v>
      </c>
    </row>
    <row r="9" spans="1:40" ht="24.75" customHeight="1" x14ac:dyDescent="0.15">
      <c r="A9" s="70"/>
      <c r="B9" s="74"/>
      <c r="C9" s="76"/>
      <c r="D9" s="1" t="s">
        <v>6</v>
      </c>
      <c r="E9" s="24"/>
      <c r="F9" s="22">
        <f>+G9+H9+I9</f>
        <v>0</v>
      </c>
      <c r="G9" s="22"/>
      <c r="H9" s="22"/>
      <c r="I9" s="22"/>
      <c r="J9" s="25">
        <f>+F9+E9</f>
        <v>0</v>
      </c>
      <c r="K9" s="24"/>
      <c r="L9" s="22">
        <f>+M9+N9+O9</f>
        <v>0</v>
      </c>
      <c r="M9" s="22"/>
      <c r="N9" s="22"/>
      <c r="O9" s="22"/>
      <c r="P9" s="25">
        <f>+L9+K9</f>
        <v>0</v>
      </c>
      <c r="Q9" s="24"/>
      <c r="R9" s="22">
        <f>+S9+T9+U9</f>
        <v>0</v>
      </c>
      <c r="S9" s="22"/>
      <c r="T9" s="22"/>
      <c r="U9" s="22"/>
      <c r="V9" s="25">
        <f>+R9+Q9</f>
        <v>0</v>
      </c>
      <c r="W9" s="32"/>
      <c r="X9" s="22">
        <f>+Y9+Z9+AA9</f>
        <v>0</v>
      </c>
      <c r="Y9" s="22"/>
      <c r="Z9" s="22"/>
      <c r="AA9" s="22"/>
      <c r="AB9" s="25">
        <f>+X9+W9</f>
        <v>0</v>
      </c>
      <c r="AC9" s="24"/>
      <c r="AD9" s="22">
        <f>+AE9+AF9+AG9</f>
        <v>0</v>
      </c>
      <c r="AE9" s="22"/>
      <c r="AF9" s="22"/>
      <c r="AG9" s="22"/>
      <c r="AH9" s="25">
        <f>+AD9+AC9</f>
        <v>0</v>
      </c>
      <c r="AI9" s="24"/>
      <c r="AJ9" s="22">
        <v>954.89999999999986</v>
      </c>
      <c r="AK9" s="22"/>
      <c r="AL9" s="22"/>
      <c r="AM9" s="22">
        <v>954.89999999999986</v>
      </c>
      <c r="AN9" s="25">
        <f>+AJ9+AI9</f>
        <v>954.89999999999986</v>
      </c>
    </row>
    <row r="10" spans="1:40" ht="24.75" customHeight="1" x14ac:dyDescent="0.15">
      <c r="A10" s="70"/>
      <c r="B10" s="74"/>
      <c r="C10" s="76"/>
      <c r="D10" s="1" t="s">
        <v>7</v>
      </c>
      <c r="E10" s="24"/>
      <c r="F10" s="22">
        <f t="shared" si="0"/>
        <v>0</v>
      </c>
      <c r="G10" s="22"/>
      <c r="H10" s="22"/>
      <c r="I10" s="22"/>
      <c r="J10" s="25">
        <f t="shared" si="1"/>
        <v>0</v>
      </c>
      <c r="K10" s="24"/>
      <c r="L10" s="22">
        <f t="shared" ref="L10:L15" si="11">+M10+N10+O10</f>
        <v>0</v>
      </c>
      <c r="M10" s="22"/>
      <c r="N10" s="22"/>
      <c r="O10" s="22"/>
      <c r="P10" s="25">
        <f t="shared" ref="P10:P15" si="12">+L10+K10</f>
        <v>0</v>
      </c>
      <c r="Q10" s="24"/>
      <c r="R10" s="22">
        <f t="shared" ref="R10:R15" si="13">+S10+T10+U10</f>
        <v>0</v>
      </c>
      <c r="S10" s="22"/>
      <c r="T10" s="22"/>
      <c r="U10" s="22"/>
      <c r="V10" s="25">
        <f t="shared" ref="V10:V15" si="14">+R10+Q10</f>
        <v>0</v>
      </c>
      <c r="W10" s="24">
        <v>124.79999999999998</v>
      </c>
      <c r="X10" s="22">
        <v>6681.4999999999836</v>
      </c>
      <c r="Y10" s="22"/>
      <c r="Z10" s="22"/>
      <c r="AA10" s="22">
        <v>6681.4999999999836</v>
      </c>
      <c r="AB10" s="25">
        <f t="shared" ref="AB10:AB15" si="15">+X10+W10</f>
        <v>6806.2999999999838</v>
      </c>
      <c r="AC10" s="24"/>
      <c r="AD10" s="22">
        <f t="shared" ref="AD10:AD15" si="16">+AE10+AF10+AG10</f>
        <v>0</v>
      </c>
      <c r="AE10" s="22"/>
      <c r="AF10" s="22"/>
      <c r="AG10" s="22"/>
      <c r="AH10" s="25">
        <f t="shared" ref="AH10:AH15" si="17">+AD10+AC10</f>
        <v>0</v>
      </c>
      <c r="AI10" s="24"/>
      <c r="AJ10" s="22">
        <f t="shared" ref="AJ10:AJ15" si="18">+AK10+AL10+AM10</f>
        <v>0</v>
      </c>
      <c r="AK10" s="22"/>
      <c r="AL10" s="22"/>
      <c r="AM10" s="22"/>
      <c r="AN10" s="25">
        <f t="shared" ref="AN10:AN15" si="19">+AJ10+AI10</f>
        <v>0</v>
      </c>
    </row>
    <row r="11" spans="1:40" ht="24.75" customHeight="1" x14ac:dyDescent="0.15">
      <c r="A11" s="70"/>
      <c r="B11" s="74"/>
      <c r="C11" s="76"/>
      <c r="D11" s="1" t="s">
        <v>8</v>
      </c>
      <c r="E11" s="24"/>
      <c r="F11" s="22">
        <f t="shared" si="0"/>
        <v>0</v>
      </c>
      <c r="G11" s="22"/>
      <c r="H11" s="22"/>
      <c r="I11" s="22"/>
      <c r="J11" s="25">
        <f t="shared" si="1"/>
        <v>0</v>
      </c>
      <c r="K11" s="24"/>
      <c r="L11" s="22">
        <f t="shared" si="11"/>
        <v>0</v>
      </c>
      <c r="M11" s="22"/>
      <c r="N11" s="22"/>
      <c r="O11" s="22"/>
      <c r="P11" s="25">
        <f t="shared" si="12"/>
        <v>0</v>
      </c>
      <c r="Q11" s="24"/>
      <c r="R11" s="22">
        <f t="shared" si="13"/>
        <v>0</v>
      </c>
      <c r="S11" s="22"/>
      <c r="T11" s="22"/>
      <c r="U11" s="22"/>
      <c r="V11" s="25">
        <f t="shared" si="14"/>
        <v>0</v>
      </c>
      <c r="W11" s="24">
        <v>3422.599999999999</v>
      </c>
      <c r="X11" s="22">
        <f t="shared" ref="X11:X15" si="20">+Y11+Z11+AA11</f>
        <v>0</v>
      </c>
      <c r="Y11" s="22"/>
      <c r="Z11" s="22"/>
      <c r="AA11" s="22"/>
      <c r="AB11" s="25">
        <f t="shared" si="15"/>
        <v>3422.599999999999</v>
      </c>
      <c r="AC11" s="24"/>
      <c r="AD11" s="22">
        <f t="shared" si="16"/>
        <v>0</v>
      </c>
      <c r="AE11" s="22"/>
      <c r="AF11" s="22"/>
      <c r="AG11" s="22"/>
      <c r="AH11" s="25">
        <f t="shared" si="17"/>
        <v>0</v>
      </c>
      <c r="AI11" s="24"/>
      <c r="AJ11" s="22">
        <f t="shared" si="18"/>
        <v>0</v>
      </c>
      <c r="AK11" s="22"/>
      <c r="AL11" s="22"/>
      <c r="AM11" s="22"/>
      <c r="AN11" s="25">
        <f t="shared" si="19"/>
        <v>0</v>
      </c>
    </row>
    <row r="12" spans="1:40" ht="24.75" customHeight="1" x14ac:dyDescent="0.15">
      <c r="A12" s="70"/>
      <c r="B12" s="74"/>
      <c r="C12" s="76"/>
      <c r="D12" s="1" t="s">
        <v>9</v>
      </c>
      <c r="E12" s="24"/>
      <c r="F12" s="22">
        <f t="shared" si="0"/>
        <v>0</v>
      </c>
      <c r="G12" s="22"/>
      <c r="H12" s="22"/>
      <c r="I12" s="22"/>
      <c r="J12" s="25">
        <f t="shared" si="1"/>
        <v>0</v>
      </c>
      <c r="K12" s="24"/>
      <c r="L12" s="22">
        <f t="shared" si="11"/>
        <v>0</v>
      </c>
      <c r="M12" s="22"/>
      <c r="N12" s="22"/>
      <c r="O12" s="22"/>
      <c r="P12" s="25">
        <f t="shared" si="12"/>
        <v>0</v>
      </c>
      <c r="Q12" s="24"/>
      <c r="R12" s="22"/>
      <c r="S12" s="22"/>
      <c r="T12" s="22"/>
      <c r="U12" s="22"/>
      <c r="V12" s="25">
        <f t="shared" si="14"/>
        <v>0</v>
      </c>
      <c r="W12" s="24">
        <v>11640.599999999993</v>
      </c>
      <c r="X12" s="22">
        <v>243.29999999999998</v>
      </c>
      <c r="Y12" s="22"/>
      <c r="Z12" s="22"/>
      <c r="AA12" s="22">
        <v>243.29999999999998</v>
      </c>
      <c r="AB12" s="25">
        <f t="shared" si="15"/>
        <v>11883.899999999992</v>
      </c>
      <c r="AC12" s="24"/>
      <c r="AD12" s="22">
        <f t="shared" si="16"/>
        <v>0</v>
      </c>
      <c r="AE12" s="22"/>
      <c r="AF12" s="22"/>
      <c r="AG12" s="22"/>
      <c r="AH12" s="25">
        <f t="shared" si="17"/>
        <v>0</v>
      </c>
      <c r="AI12" s="24"/>
      <c r="AJ12" s="22">
        <v>5107.2000000000007</v>
      </c>
      <c r="AK12" s="22"/>
      <c r="AL12" s="22">
        <v>2503.7000000000007</v>
      </c>
      <c r="AM12" s="22">
        <v>2603.5</v>
      </c>
      <c r="AN12" s="25">
        <f t="shared" si="19"/>
        <v>5107.2000000000007</v>
      </c>
    </row>
    <row r="13" spans="1:40" ht="24.75" customHeight="1" x14ac:dyDescent="0.15">
      <c r="A13" s="70"/>
      <c r="B13" s="74"/>
      <c r="C13" s="76"/>
      <c r="D13" s="1" t="s">
        <v>10</v>
      </c>
      <c r="E13" s="24"/>
      <c r="F13" s="22">
        <f t="shared" si="0"/>
        <v>0</v>
      </c>
      <c r="G13" s="22"/>
      <c r="H13" s="22"/>
      <c r="I13" s="22"/>
      <c r="J13" s="25">
        <f t="shared" si="1"/>
        <v>0</v>
      </c>
      <c r="K13" s="24"/>
      <c r="L13" s="22">
        <f t="shared" si="11"/>
        <v>0</v>
      </c>
      <c r="M13" s="22"/>
      <c r="N13" s="22"/>
      <c r="O13" s="22"/>
      <c r="P13" s="25">
        <f t="shared" si="12"/>
        <v>0</v>
      </c>
      <c r="Q13" s="24"/>
      <c r="R13" s="22">
        <f t="shared" si="13"/>
        <v>0</v>
      </c>
      <c r="S13" s="22"/>
      <c r="T13" s="22"/>
      <c r="U13" s="22"/>
      <c r="V13" s="25">
        <f t="shared" si="14"/>
        <v>0</v>
      </c>
      <c r="W13" s="24">
        <v>5238.5000000000045</v>
      </c>
      <c r="X13" s="22">
        <f t="shared" si="20"/>
        <v>53.4</v>
      </c>
      <c r="Y13" s="22"/>
      <c r="Z13" s="22"/>
      <c r="AA13" s="22">
        <v>53.4</v>
      </c>
      <c r="AB13" s="25">
        <f t="shared" si="15"/>
        <v>5291.9000000000042</v>
      </c>
      <c r="AC13" s="24"/>
      <c r="AD13" s="22">
        <f t="shared" si="16"/>
        <v>0</v>
      </c>
      <c r="AE13" s="22"/>
      <c r="AF13" s="22"/>
      <c r="AG13" s="22"/>
      <c r="AH13" s="25">
        <f t="shared" si="17"/>
        <v>0</v>
      </c>
      <c r="AI13" s="24"/>
      <c r="AJ13" s="22">
        <v>405</v>
      </c>
      <c r="AK13" s="22"/>
      <c r="AL13" s="22"/>
      <c r="AM13" s="22">
        <v>405</v>
      </c>
      <c r="AN13" s="25">
        <f t="shared" si="19"/>
        <v>405</v>
      </c>
    </row>
    <row r="14" spans="1:40" ht="24.75" customHeight="1" x14ac:dyDescent="0.15">
      <c r="A14" s="70"/>
      <c r="B14" s="74"/>
      <c r="C14" s="76"/>
      <c r="D14" s="1" t="s">
        <v>11</v>
      </c>
      <c r="E14" s="24"/>
      <c r="F14" s="22">
        <f t="shared" si="0"/>
        <v>0</v>
      </c>
      <c r="G14" s="22"/>
      <c r="H14" s="22"/>
      <c r="I14" s="22"/>
      <c r="J14" s="25">
        <f t="shared" si="1"/>
        <v>0</v>
      </c>
      <c r="K14" s="24"/>
      <c r="L14" s="22">
        <f t="shared" si="11"/>
        <v>0</v>
      </c>
      <c r="M14" s="22"/>
      <c r="N14" s="22"/>
      <c r="O14" s="22"/>
      <c r="P14" s="25">
        <f t="shared" si="12"/>
        <v>0</v>
      </c>
      <c r="Q14" s="24"/>
      <c r="R14" s="22">
        <f t="shared" si="13"/>
        <v>0</v>
      </c>
      <c r="S14" s="22"/>
      <c r="T14" s="22"/>
      <c r="U14" s="22"/>
      <c r="V14" s="25">
        <f t="shared" si="14"/>
        <v>0</v>
      </c>
      <c r="W14" s="24">
        <v>5977.6999999999953</v>
      </c>
      <c r="X14" s="22">
        <f t="shared" si="20"/>
        <v>0</v>
      </c>
      <c r="Y14" s="22"/>
      <c r="Z14" s="22"/>
      <c r="AA14" s="22"/>
      <c r="AB14" s="25">
        <f t="shared" si="15"/>
        <v>5977.6999999999953</v>
      </c>
      <c r="AC14" s="24"/>
      <c r="AD14" s="22">
        <f t="shared" si="16"/>
        <v>0</v>
      </c>
      <c r="AE14" s="22"/>
      <c r="AF14" s="22"/>
      <c r="AG14" s="22"/>
      <c r="AH14" s="25">
        <f t="shared" si="17"/>
        <v>0</v>
      </c>
      <c r="AI14" s="24"/>
      <c r="AJ14" s="22">
        <f>+AK14+AL14+AM14</f>
        <v>16.5</v>
      </c>
      <c r="AK14" s="22"/>
      <c r="AL14" s="22"/>
      <c r="AM14" s="22">
        <v>16.5</v>
      </c>
      <c r="AN14" s="25">
        <f t="shared" si="19"/>
        <v>16.5</v>
      </c>
    </row>
    <row r="15" spans="1:40" ht="24.75" customHeight="1" x14ac:dyDescent="0.15">
      <c r="A15" s="70"/>
      <c r="B15" s="74"/>
      <c r="C15" s="76"/>
      <c r="D15" s="48" t="s">
        <v>12</v>
      </c>
      <c r="E15" s="26"/>
      <c r="F15" s="27">
        <f t="shared" si="0"/>
        <v>0</v>
      </c>
      <c r="G15" s="27"/>
      <c r="H15" s="27"/>
      <c r="I15" s="27"/>
      <c r="J15" s="28">
        <f t="shared" si="1"/>
        <v>0</v>
      </c>
      <c r="K15" s="26"/>
      <c r="L15" s="27">
        <f t="shared" si="11"/>
        <v>0</v>
      </c>
      <c r="M15" s="27"/>
      <c r="N15" s="27"/>
      <c r="O15" s="27"/>
      <c r="P15" s="28">
        <f t="shared" si="12"/>
        <v>0</v>
      </c>
      <c r="Q15" s="26"/>
      <c r="R15" s="27">
        <f t="shared" si="13"/>
        <v>0</v>
      </c>
      <c r="S15" s="27"/>
      <c r="T15" s="27"/>
      <c r="U15" s="27"/>
      <c r="V15" s="28">
        <f t="shared" si="14"/>
        <v>0</v>
      </c>
      <c r="W15" s="26">
        <v>3242.1000000000013</v>
      </c>
      <c r="X15" s="27">
        <f t="shared" si="20"/>
        <v>0</v>
      </c>
      <c r="Y15" s="27"/>
      <c r="Z15" s="27"/>
      <c r="AA15" s="27"/>
      <c r="AB15" s="28">
        <f t="shared" si="15"/>
        <v>3242.1000000000013</v>
      </c>
      <c r="AC15" s="26"/>
      <c r="AD15" s="27">
        <f t="shared" si="16"/>
        <v>0</v>
      </c>
      <c r="AE15" s="27"/>
      <c r="AF15" s="27"/>
      <c r="AG15" s="27"/>
      <c r="AH15" s="28">
        <f t="shared" si="17"/>
        <v>0</v>
      </c>
      <c r="AI15" s="26"/>
      <c r="AJ15" s="27">
        <f t="shared" si="18"/>
        <v>19.3</v>
      </c>
      <c r="AK15" s="27"/>
      <c r="AL15" s="27"/>
      <c r="AM15" s="27">
        <v>19.3</v>
      </c>
      <c r="AN15" s="28">
        <f t="shared" si="19"/>
        <v>19.3</v>
      </c>
    </row>
    <row r="16" spans="1:40" ht="24.75" customHeight="1" x14ac:dyDescent="0.15">
      <c r="A16" s="70"/>
      <c r="B16" s="74"/>
      <c r="C16" s="76"/>
      <c r="D16" s="50" t="s">
        <v>13</v>
      </c>
      <c r="E16" s="29">
        <f>SUM(E7:E15)</f>
        <v>0</v>
      </c>
      <c r="F16" s="30">
        <f t="shared" ref="F16:J16" si="21">SUM(F7:F15)</f>
        <v>0</v>
      </c>
      <c r="G16" s="30">
        <f t="shared" si="21"/>
        <v>0</v>
      </c>
      <c r="H16" s="30">
        <f t="shared" si="21"/>
        <v>0</v>
      </c>
      <c r="I16" s="30">
        <f t="shared" si="21"/>
        <v>0</v>
      </c>
      <c r="J16" s="31">
        <f t="shared" si="21"/>
        <v>0</v>
      </c>
      <c r="K16" s="29">
        <f>SUM(K7:K15)</f>
        <v>0</v>
      </c>
      <c r="L16" s="30">
        <f t="shared" ref="L16" si="22">SUM(L7:L15)</f>
        <v>0</v>
      </c>
      <c r="M16" s="30">
        <f t="shared" ref="M16" si="23">SUM(M7:M15)</f>
        <v>0</v>
      </c>
      <c r="N16" s="30">
        <f t="shared" ref="N16" si="24">SUM(N7:N15)</f>
        <v>0</v>
      </c>
      <c r="O16" s="30">
        <f t="shared" ref="O16" si="25">SUM(O7:O15)</f>
        <v>0</v>
      </c>
      <c r="P16" s="31">
        <f t="shared" ref="P16" si="26">SUM(P7:P15)</f>
        <v>0</v>
      </c>
      <c r="Q16" s="29">
        <f>SUM(Q7:Q15)</f>
        <v>0</v>
      </c>
      <c r="R16" s="30">
        <f t="shared" ref="R16" si="27">SUM(R7:R15)</f>
        <v>0</v>
      </c>
      <c r="S16" s="30">
        <f t="shared" ref="S16" si="28">SUM(S7:S15)</f>
        <v>0</v>
      </c>
      <c r="T16" s="30">
        <f t="shared" ref="T16" si="29">SUM(T7:T15)</f>
        <v>0</v>
      </c>
      <c r="U16" s="30">
        <f t="shared" ref="U16" si="30">SUM(U7:U15)</f>
        <v>0</v>
      </c>
      <c r="V16" s="31">
        <f t="shared" ref="V16" si="31">SUM(V7:V15)</f>
        <v>0</v>
      </c>
      <c r="W16" s="29">
        <f>SUM(W7:W15)</f>
        <v>31936.199999999993</v>
      </c>
      <c r="X16" s="30">
        <f t="shared" ref="X16" si="32">SUM(X7:X15)</f>
        <v>6978.1999999999834</v>
      </c>
      <c r="Y16" s="30">
        <f t="shared" ref="Y16" si="33">SUM(Y7:Y15)</f>
        <v>0</v>
      </c>
      <c r="Z16" s="30">
        <f t="shared" ref="Z16" si="34">SUM(Z7:Z15)</f>
        <v>0</v>
      </c>
      <c r="AA16" s="30">
        <f t="shared" ref="AA16" si="35">SUM(AA7:AA15)</f>
        <v>6978.1999999999834</v>
      </c>
      <c r="AB16" s="31">
        <f t="shared" ref="AB16" si="36">SUM(AB7:AB15)</f>
        <v>38914.399999999972</v>
      </c>
      <c r="AC16" s="29">
        <f>SUM(AC7:AC15)</f>
        <v>0</v>
      </c>
      <c r="AD16" s="30">
        <f t="shared" ref="AD16" si="37">SUM(AD7:AD15)</f>
        <v>0</v>
      </c>
      <c r="AE16" s="30">
        <f t="shared" ref="AE16" si="38">SUM(AE7:AE15)</f>
        <v>0</v>
      </c>
      <c r="AF16" s="30">
        <f t="shared" ref="AF16" si="39">SUM(AF7:AF15)</f>
        <v>0</v>
      </c>
      <c r="AG16" s="30">
        <f t="shared" ref="AG16" si="40">SUM(AG7:AG15)</f>
        <v>0</v>
      </c>
      <c r="AH16" s="31">
        <f t="shared" ref="AH16" si="41">SUM(AH7:AH15)</f>
        <v>0</v>
      </c>
      <c r="AI16" s="29">
        <f>SUM(AI7:AI15)</f>
        <v>0</v>
      </c>
      <c r="AJ16" s="30">
        <f t="shared" ref="AJ16" si="42">SUM(AJ7:AJ15)</f>
        <v>7758.5000000000018</v>
      </c>
      <c r="AK16" s="30">
        <f t="shared" ref="AK16" si="43">SUM(AK7:AK15)</f>
        <v>0</v>
      </c>
      <c r="AL16" s="30">
        <f t="shared" ref="AL16" si="44">SUM(AL7:AL15)</f>
        <v>2503.7000000000007</v>
      </c>
      <c r="AM16" s="30">
        <f t="shared" ref="AM16" si="45">SUM(AM7:AM15)</f>
        <v>5254.8000000000011</v>
      </c>
      <c r="AN16" s="31">
        <f t="shared" ref="AN16" si="46">SUM(AN7:AN15)</f>
        <v>7758.5000000000018</v>
      </c>
    </row>
    <row r="17" spans="1:40" ht="24.75" customHeight="1" x14ac:dyDescent="0.15">
      <c r="A17" s="70"/>
      <c r="B17" s="78" t="s">
        <v>14</v>
      </c>
      <c r="C17" s="76"/>
      <c r="D17" s="49" t="s">
        <v>15</v>
      </c>
      <c r="E17" s="32"/>
      <c r="F17" s="33">
        <f t="shared" ref="F17:F26" si="47">+G17+H17+I17</f>
        <v>0</v>
      </c>
      <c r="G17" s="33"/>
      <c r="H17" s="33"/>
      <c r="I17" s="33"/>
      <c r="J17" s="34">
        <f t="shared" ref="J17:J26" si="48">+F17+E17</f>
        <v>0</v>
      </c>
      <c r="K17" s="32"/>
      <c r="L17" s="33">
        <f t="shared" ref="L17:L26" si="49">+M17+N17+O17</f>
        <v>0</v>
      </c>
      <c r="M17" s="33"/>
      <c r="N17" s="33"/>
      <c r="O17" s="33"/>
      <c r="P17" s="34">
        <f t="shared" ref="P17:P26" si="50">+L17+K17</f>
        <v>0</v>
      </c>
      <c r="Q17" s="32"/>
      <c r="R17" s="33">
        <f t="shared" ref="R17:R26" si="51">+S17+T17+U17</f>
        <v>0</v>
      </c>
      <c r="S17" s="33"/>
      <c r="T17" s="33"/>
      <c r="U17" s="33"/>
      <c r="V17" s="34">
        <f t="shared" ref="V17:V26" si="52">+R17+Q17</f>
        <v>0</v>
      </c>
      <c r="W17" s="32">
        <v>15597.799999999996</v>
      </c>
      <c r="X17" s="33">
        <f t="shared" ref="X17:X25" si="53">+Y17+Z17+AA17</f>
        <v>0</v>
      </c>
      <c r="Y17" s="33"/>
      <c r="Z17" s="33"/>
      <c r="AA17" s="33"/>
      <c r="AB17" s="34">
        <f t="shared" ref="AB17:AB26" si="54">+X17+W17</f>
        <v>15597.799999999996</v>
      </c>
      <c r="AC17" s="32"/>
      <c r="AD17" s="33">
        <f t="shared" ref="AD17:AD26" si="55">+AE17+AF17+AG17</f>
        <v>0</v>
      </c>
      <c r="AE17" s="33"/>
      <c r="AF17" s="33"/>
      <c r="AG17" s="33"/>
      <c r="AH17" s="34">
        <f t="shared" ref="AH17:AH26" si="56">+AD17+AC17</f>
        <v>0</v>
      </c>
      <c r="AI17" s="32"/>
      <c r="AJ17" s="33">
        <f t="shared" ref="AJ17:AJ23" si="57">+AK17+AL17+AM17</f>
        <v>0</v>
      </c>
      <c r="AK17" s="33"/>
      <c r="AL17" s="33"/>
      <c r="AM17" s="33"/>
      <c r="AN17" s="34">
        <f t="shared" ref="AN17:AN26" si="58">+AJ17+AI17</f>
        <v>0</v>
      </c>
    </row>
    <row r="18" spans="1:40" ht="24.75" customHeight="1" x14ac:dyDescent="0.15">
      <c r="A18" s="70"/>
      <c r="B18" s="78"/>
      <c r="C18" s="76"/>
      <c r="D18" s="2" t="s">
        <v>16</v>
      </c>
      <c r="E18" s="24"/>
      <c r="F18" s="22">
        <f t="shared" si="47"/>
        <v>0</v>
      </c>
      <c r="G18" s="22"/>
      <c r="H18" s="22"/>
      <c r="I18" s="22"/>
      <c r="J18" s="25">
        <f t="shared" si="48"/>
        <v>0</v>
      </c>
      <c r="K18" s="24"/>
      <c r="L18" s="22">
        <f t="shared" si="49"/>
        <v>0</v>
      </c>
      <c r="M18" s="22"/>
      <c r="N18" s="22"/>
      <c r="O18" s="22"/>
      <c r="P18" s="25">
        <f t="shared" si="50"/>
        <v>0</v>
      </c>
      <c r="Q18" s="24"/>
      <c r="R18" s="22">
        <f t="shared" si="51"/>
        <v>0</v>
      </c>
      <c r="S18" s="22"/>
      <c r="T18" s="22"/>
      <c r="U18" s="22"/>
      <c r="V18" s="25">
        <f t="shared" si="52"/>
        <v>0</v>
      </c>
      <c r="W18" s="24">
        <v>2151.2999999999997</v>
      </c>
      <c r="X18" s="22">
        <v>123.8</v>
      </c>
      <c r="Y18" s="22"/>
      <c r="Z18" s="22"/>
      <c r="AA18" s="22">
        <v>123.8</v>
      </c>
      <c r="AB18" s="25">
        <f t="shared" si="54"/>
        <v>2275.1</v>
      </c>
      <c r="AC18" s="24"/>
      <c r="AD18" s="22">
        <f t="shared" si="55"/>
        <v>0</v>
      </c>
      <c r="AE18" s="22"/>
      <c r="AF18" s="22"/>
      <c r="AG18" s="22"/>
      <c r="AH18" s="25">
        <f t="shared" si="56"/>
        <v>0</v>
      </c>
      <c r="AI18" s="24"/>
      <c r="AJ18" s="22">
        <v>553</v>
      </c>
      <c r="AK18" s="22"/>
      <c r="AL18" s="22"/>
      <c r="AM18" s="22">
        <v>553</v>
      </c>
      <c r="AN18" s="25">
        <f t="shared" si="58"/>
        <v>553</v>
      </c>
    </row>
    <row r="19" spans="1:40" ht="24.75" customHeight="1" x14ac:dyDescent="0.15">
      <c r="A19" s="70"/>
      <c r="B19" s="78"/>
      <c r="C19" s="76"/>
      <c r="D19" s="2" t="s">
        <v>17</v>
      </c>
      <c r="E19" s="24"/>
      <c r="F19" s="22">
        <f t="shared" si="47"/>
        <v>0</v>
      </c>
      <c r="G19" s="22"/>
      <c r="H19" s="22"/>
      <c r="I19" s="22"/>
      <c r="J19" s="25">
        <f t="shared" si="48"/>
        <v>0</v>
      </c>
      <c r="K19" s="24"/>
      <c r="L19" s="22">
        <f t="shared" si="49"/>
        <v>0</v>
      </c>
      <c r="M19" s="22"/>
      <c r="N19" s="22"/>
      <c r="O19" s="22"/>
      <c r="P19" s="25">
        <f t="shared" si="50"/>
        <v>0</v>
      </c>
      <c r="Q19" s="24"/>
      <c r="R19" s="22">
        <f t="shared" si="51"/>
        <v>0</v>
      </c>
      <c r="S19" s="22"/>
      <c r="T19" s="22"/>
      <c r="U19" s="22"/>
      <c r="V19" s="25">
        <f t="shared" si="52"/>
        <v>0</v>
      </c>
      <c r="W19" s="24">
        <v>8915.9999999999909</v>
      </c>
      <c r="X19" s="22">
        <f t="shared" si="53"/>
        <v>0</v>
      </c>
      <c r="Y19" s="22"/>
      <c r="Z19" s="22"/>
      <c r="AA19" s="22"/>
      <c r="AB19" s="25">
        <f t="shared" si="54"/>
        <v>8915.9999999999909</v>
      </c>
      <c r="AC19" s="24"/>
      <c r="AD19" s="22">
        <f t="shared" si="55"/>
        <v>0</v>
      </c>
      <c r="AE19" s="22"/>
      <c r="AF19" s="22"/>
      <c r="AG19" s="22"/>
      <c r="AH19" s="25">
        <f t="shared" si="56"/>
        <v>0</v>
      </c>
      <c r="AI19" s="24"/>
      <c r="AJ19" s="22">
        <v>309.39999999999998</v>
      </c>
      <c r="AK19" s="22"/>
      <c r="AL19" s="22">
        <v>26.4</v>
      </c>
      <c r="AM19" s="22">
        <v>283</v>
      </c>
      <c r="AN19" s="25">
        <f t="shared" si="58"/>
        <v>309.39999999999998</v>
      </c>
    </row>
    <row r="20" spans="1:40" ht="24.75" customHeight="1" x14ac:dyDescent="0.15">
      <c r="A20" s="70"/>
      <c r="B20" s="78"/>
      <c r="C20" s="76"/>
      <c r="D20" s="2" t="s">
        <v>18</v>
      </c>
      <c r="E20" s="24"/>
      <c r="F20" s="22">
        <f t="shared" si="47"/>
        <v>0</v>
      </c>
      <c r="G20" s="22"/>
      <c r="H20" s="22"/>
      <c r="I20" s="22"/>
      <c r="J20" s="25">
        <f t="shared" si="48"/>
        <v>0</v>
      </c>
      <c r="K20" s="24"/>
      <c r="L20" s="22">
        <f t="shared" si="49"/>
        <v>0</v>
      </c>
      <c r="M20" s="22"/>
      <c r="N20" s="22"/>
      <c r="O20" s="22"/>
      <c r="P20" s="25">
        <f t="shared" si="50"/>
        <v>0</v>
      </c>
      <c r="Q20" s="24"/>
      <c r="R20" s="22">
        <f t="shared" si="51"/>
        <v>0</v>
      </c>
      <c r="S20" s="22"/>
      <c r="T20" s="22"/>
      <c r="U20" s="22"/>
      <c r="V20" s="25">
        <f t="shared" si="52"/>
        <v>0</v>
      </c>
      <c r="W20" s="24">
        <v>757.99999999999989</v>
      </c>
      <c r="X20" s="22">
        <f t="shared" si="53"/>
        <v>0</v>
      </c>
      <c r="Y20" s="22"/>
      <c r="Z20" s="22"/>
      <c r="AA20" s="22"/>
      <c r="AB20" s="25">
        <f t="shared" si="54"/>
        <v>757.99999999999989</v>
      </c>
      <c r="AC20" s="24"/>
      <c r="AD20" s="22">
        <f t="shared" si="55"/>
        <v>0</v>
      </c>
      <c r="AE20" s="22"/>
      <c r="AF20" s="22"/>
      <c r="AG20" s="22"/>
      <c r="AH20" s="25">
        <f t="shared" si="56"/>
        <v>0</v>
      </c>
      <c r="AI20" s="24"/>
      <c r="AJ20" s="22">
        <f t="shared" si="57"/>
        <v>0</v>
      </c>
      <c r="AK20" s="22"/>
      <c r="AL20" s="22"/>
      <c r="AM20" s="22"/>
      <c r="AN20" s="25">
        <f t="shared" si="58"/>
        <v>0</v>
      </c>
    </row>
    <row r="21" spans="1:40" ht="24.75" customHeight="1" x14ac:dyDescent="0.15">
      <c r="A21" s="70"/>
      <c r="B21" s="78"/>
      <c r="C21" s="76"/>
      <c r="D21" s="2" t="s">
        <v>19</v>
      </c>
      <c r="E21" s="24"/>
      <c r="F21" s="22">
        <f t="shared" si="47"/>
        <v>0</v>
      </c>
      <c r="G21" s="22"/>
      <c r="H21" s="22"/>
      <c r="I21" s="22"/>
      <c r="J21" s="25">
        <f t="shared" si="48"/>
        <v>0</v>
      </c>
      <c r="K21" s="24"/>
      <c r="L21" s="22">
        <f t="shared" si="49"/>
        <v>0</v>
      </c>
      <c r="M21" s="22"/>
      <c r="N21" s="22"/>
      <c r="O21" s="22"/>
      <c r="P21" s="25">
        <f t="shared" si="50"/>
        <v>0</v>
      </c>
      <c r="Q21" s="24"/>
      <c r="R21" s="22">
        <f t="shared" si="51"/>
        <v>0</v>
      </c>
      <c r="S21" s="22"/>
      <c r="T21" s="22"/>
      <c r="U21" s="22"/>
      <c r="V21" s="25">
        <f t="shared" si="52"/>
        <v>0</v>
      </c>
      <c r="W21" s="24">
        <v>145.89999999999998</v>
      </c>
      <c r="X21" s="22">
        <v>31.300000000000004</v>
      </c>
      <c r="Y21" s="22"/>
      <c r="Z21" s="22"/>
      <c r="AA21" s="22">
        <v>31.300000000000004</v>
      </c>
      <c r="AB21" s="25">
        <f t="shared" si="54"/>
        <v>177.2</v>
      </c>
      <c r="AC21" s="24"/>
      <c r="AD21" s="22">
        <f t="shared" si="55"/>
        <v>0</v>
      </c>
      <c r="AE21" s="22"/>
      <c r="AF21" s="22"/>
      <c r="AG21" s="22"/>
      <c r="AH21" s="25">
        <f t="shared" si="56"/>
        <v>0</v>
      </c>
      <c r="AI21" s="24"/>
      <c r="AJ21" s="22">
        <v>80</v>
      </c>
      <c r="AK21" s="22"/>
      <c r="AL21" s="22"/>
      <c r="AM21" s="22">
        <v>80</v>
      </c>
      <c r="AN21" s="25">
        <f t="shared" si="58"/>
        <v>80</v>
      </c>
    </row>
    <row r="22" spans="1:40" ht="24.75" customHeight="1" x14ac:dyDescent="0.15">
      <c r="A22" s="70"/>
      <c r="B22" s="78"/>
      <c r="C22" s="76"/>
      <c r="D22" s="2" t="s">
        <v>20</v>
      </c>
      <c r="E22" s="24"/>
      <c r="F22" s="22">
        <f t="shared" si="47"/>
        <v>0</v>
      </c>
      <c r="G22" s="22"/>
      <c r="H22" s="22"/>
      <c r="I22" s="22"/>
      <c r="J22" s="25">
        <f t="shared" si="48"/>
        <v>0</v>
      </c>
      <c r="K22" s="24"/>
      <c r="L22" s="22">
        <f t="shared" si="49"/>
        <v>0</v>
      </c>
      <c r="M22" s="22"/>
      <c r="N22" s="22"/>
      <c r="O22" s="22"/>
      <c r="P22" s="25">
        <f t="shared" si="50"/>
        <v>0</v>
      </c>
      <c r="Q22" s="24"/>
      <c r="R22" s="22">
        <f t="shared" si="51"/>
        <v>0</v>
      </c>
      <c r="S22" s="22"/>
      <c r="T22" s="22"/>
      <c r="U22" s="22"/>
      <c r="V22" s="25">
        <f t="shared" si="52"/>
        <v>0</v>
      </c>
      <c r="W22" s="24">
        <v>1087.0999999999999</v>
      </c>
      <c r="X22" s="22">
        <f t="shared" si="53"/>
        <v>0</v>
      </c>
      <c r="Y22" s="22"/>
      <c r="Z22" s="22"/>
      <c r="AA22" s="22"/>
      <c r="AB22" s="25">
        <f t="shared" si="54"/>
        <v>1087.0999999999999</v>
      </c>
      <c r="AC22" s="24"/>
      <c r="AD22" s="22">
        <f t="shared" si="55"/>
        <v>0</v>
      </c>
      <c r="AE22" s="22"/>
      <c r="AF22" s="22"/>
      <c r="AG22" s="22"/>
      <c r="AH22" s="25">
        <f t="shared" si="56"/>
        <v>0</v>
      </c>
      <c r="AI22" s="24"/>
      <c r="AJ22" s="22">
        <f t="shared" si="57"/>
        <v>0</v>
      </c>
      <c r="AK22" s="22"/>
      <c r="AL22" s="22"/>
      <c r="AM22" s="22"/>
      <c r="AN22" s="25">
        <f t="shared" si="58"/>
        <v>0</v>
      </c>
    </row>
    <row r="23" spans="1:40" ht="24.75" customHeight="1" x14ac:dyDescent="0.15">
      <c r="A23" s="70"/>
      <c r="B23" s="78"/>
      <c r="C23" s="76"/>
      <c r="D23" s="2" t="s">
        <v>21</v>
      </c>
      <c r="E23" s="24"/>
      <c r="F23" s="22">
        <f t="shared" si="47"/>
        <v>0</v>
      </c>
      <c r="G23" s="22"/>
      <c r="H23" s="22"/>
      <c r="I23" s="22"/>
      <c r="J23" s="25">
        <f t="shared" si="48"/>
        <v>0</v>
      </c>
      <c r="K23" s="24"/>
      <c r="L23" s="22">
        <f t="shared" si="49"/>
        <v>0</v>
      </c>
      <c r="M23" s="22"/>
      <c r="N23" s="22"/>
      <c r="O23" s="22"/>
      <c r="P23" s="25">
        <f t="shared" si="50"/>
        <v>0</v>
      </c>
      <c r="Q23" s="24"/>
      <c r="R23" s="22">
        <f t="shared" si="51"/>
        <v>0</v>
      </c>
      <c r="S23" s="22"/>
      <c r="T23" s="22"/>
      <c r="U23" s="22"/>
      <c r="V23" s="25">
        <f t="shared" si="52"/>
        <v>0</v>
      </c>
      <c r="W23" s="24">
        <v>4738.6000000000013</v>
      </c>
      <c r="X23" s="22">
        <v>41.599999999999994</v>
      </c>
      <c r="Y23" s="22"/>
      <c r="Z23" s="22"/>
      <c r="AA23" s="22">
        <v>41.599999999999994</v>
      </c>
      <c r="AB23" s="25">
        <f t="shared" si="54"/>
        <v>4780.2000000000016</v>
      </c>
      <c r="AC23" s="24"/>
      <c r="AD23" s="22">
        <f t="shared" si="55"/>
        <v>0</v>
      </c>
      <c r="AE23" s="22"/>
      <c r="AF23" s="22"/>
      <c r="AG23" s="22"/>
      <c r="AH23" s="25">
        <f t="shared" si="56"/>
        <v>0</v>
      </c>
      <c r="AI23" s="24"/>
      <c r="AJ23" s="22">
        <f t="shared" si="57"/>
        <v>0</v>
      </c>
      <c r="AK23" s="22"/>
      <c r="AL23" s="22"/>
      <c r="AM23" s="22"/>
      <c r="AN23" s="25">
        <f t="shared" si="58"/>
        <v>0</v>
      </c>
    </row>
    <row r="24" spans="1:40" ht="24.75" customHeight="1" x14ac:dyDescent="0.15">
      <c r="A24" s="70"/>
      <c r="B24" s="78"/>
      <c r="C24" s="76"/>
      <c r="D24" s="2" t="s">
        <v>22</v>
      </c>
      <c r="E24" s="24"/>
      <c r="F24" s="22">
        <f t="shared" si="47"/>
        <v>0</v>
      </c>
      <c r="G24" s="22"/>
      <c r="H24" s="22"/>
      <c r="I24" s="22"/>
      <c r="J24" s="25">
        <f t="shared" si="48"/>
        <v>0</v>
      </c>
      <c r="K24" s="24"/>
      <c r="L24" s="22">
        <f t="shared" si="49"/>
        <v>0</v>
      </c>
      <c r="M24" s="22"/>
      <c r="N24" s="22"/>
      <c r="O24" s="22"/>
      <c r="P24" s="25">
        <f t="shared" si="50"/>
        <v>0</v>
      </c>
      <c r="Q24" s="24"/>
      <c r="R24" s="22">
        <f t="shared" si="51"/>
        <v>0</v>
      </c>
      <c r="S24" s="22"/>
      <c r="T24" s="22"/>
      <c r="U24" s="22"/>
      <c r="V24" s="25">
        <f t="shared" si="52"/>
        <v>0</v>
      </c>
      <c r="W24" s="24">
        <v>590.10000000000014</v>
      </c>
      <c r="X24" s="22">
        <v>101.10000000000001</v>
      </c>
      <c r="Y24" s="22"/>
      <c r="Z24" s="22"/>
      <c r="AA24" s="22">
        <v>101.10000000000001</v>
      </c>
      <c r="AB24" s="25">
        <f t="shared" si="54"/>
        <v>691.20000000000016</v>
      </c>
      <c r="AC24" s="24"/>
      <c r="AD24" s="22">
        <f t="shared" si="55"/>
        <v>0</v>
      </c>
      <c r="AE24" s="22"/>
      <c r="AF24" s="22"/>
      <c r="AG24" s="22"/>
      <c r="AH24" s="25">
        <f t="shared" si="56"/>
        <v>0</v>
      </c>
      <c r="AI24" s="24"/>
      <c r="AJ24" s="22">
        <v>715</v>
      </c>
      <c r="AK24" s="22"/>
      <c r="AL24" s="22"/>
      <c r="AM24" s="22">
        <v>715</v>
      </c>
      <c r="AN24" s="25">
        <f t="shared" si="58"/>
        <v>715</v>
      </c>
    </row>
    <row r="25" spans="1:40" ht="24.75" customHeight="1" x14ac:dyDescent="0.15">
      <c r="A25" s="70"/>
      <c r="B25" s="78"/>
      <c r="C25" s="76"/>
      <c r="D25" s="2" t="s">
        <v>23</v>
      </c>
      <c r="E25" s="24"/>
      <c r="F25" s="22">
        <f t="shared" si="47"/>
        <v>0</v>
      </c>
      <c r="G25" s="22"/>
      <c r="H25" s="22"/>
      <c r="I25" s="22"/>
      <c r="J25" s="25">
        <f t="shared" si="48"/>
        <v>0</v>
      </c>
      <c r="K25" s="24"/>
      <c r="L25" s="22">
        <f t="shared" si="49"/>
        <v>0</v>
      </c>
      <c r="M25" s="22"/>
      <c r="N25" s="22"/>
      <c r="O25" s="22"/>
      <c r="P25" s="25">
        <f t="shared" si="50"/>
        <v>0</v>
      </c>
      <c r="Q25" s="24"/>
      <c r="R25" s="22">
        <f t="shared" si="51"/>
        <v>0</v>
      </c>
      <c r="S25" s="22"/>
      <c r="T25" s="22"/>
      <c r="U25" s="22"/>
      <c r="V25" s="25">
        <f t="shared" si="52"/>
        <v>0</v>
      </c>
      <c r="W25" s="24">
        <v>4674.6999999999989</v>
      </c>
      <c r="X25" s="22">
        <f t="shared" si="53"/>
        <v>0</v>
      </c>
      <c r="Y25" s="22"/>
      <c r="Z25" s="22"/>
      <c r="AA25" s="22"/>
      <c r="AB25" s="25">
        <f t="shared" si="54"/>
        <v>4674.6999999999989</v>
      </c>
      <c r="AC25" s="24"/>
      <c r="AD25" s="22">
        <f t="shared" si="55"/>
        <v>0</v>
      </c>
      <c r="AE25" s="22"/>
      <c r="AF25" s="22"/>
      <c r="AG25" s="22"/>
      <c r="AH25" s="25">
        <f t="shared" si="56"/>
        <v>0</v>
      </c>
      <c r="AI25" s="24"/>
      <c r="AJ25" s="22">
        <v>1383</v>
      </c>
      <c r="AK25" s="22"/>
      <c r="AL25" s="22"/>
      <c r="AM25" s="22">
        <v>1383</v>
      </c>
      <c r="AN25" s="25">
        <f t="shared" si="58"/>
        <v>1383</v>
      </c>
    </row>
    <row r="26" spans="1:40" ht="24.75" customHeight="1" x14ac:dyDescent="0.15">
      <c r="A26" s="70"/>
      <c r="B26" s="78"/>
      <c r="C26" s="76"/>
      <c r="D26" s="9" t="s">
        <v>24</v>
      </c>
      <c r="E26" s="26"/>
      <c r="F26" s="27">
        <f t="shared" si="47"/>
        <v>0</v>
      </c>
      <c r="G26" s="27"/>
      <c r="H26" s="27"/>
      <c r="I26" s="27"/>
      <c r="J26" s="28">
        <f t="shared" si="48"/>
        <v>0</v>
      </c>
      <c r="K26" s="26"/>
      <c r="L26" s="27">
        <f t="shared" si="49"/>
        <v>0</v>
      </c>
      <c r="M26" s="27"/>
      <c r="N26" s="27"/>
      <c r="O26" s="27"/>
      <c r="P26" s="28">
        <f t="shared" si="50"/>
        <v>0</v>
      </c>
      <c r="Q26" s="26"/>
      <c r="R26" s="27">
        <f t="shared" si="51"/>
        <v>0</v>
      </c>
      <c r="S26" s="27"/>
      <c r="T26" s="27"/>
      <c r="U26" s="27"/>
      <c r="V26" s="28">
        <f t="shared" si="52"/>
        <v>0</v>
      </c>
      <c r="W26" s="26">
        <v>1090</v>
      </c>
      <c r="X26" s="27">
        <v>249.5</v>
      </c>
      <c r="Y26" s="27"/>
      <c r="Z26" s="27"/>
      <c r="AA26" s="27">
        <v>249.5</v>
      </c>
      <c r="AB26" s="28">
        <f t="shared" si="54"/>
        <v>1339.5</v>
      </c>
      <c r="AC26" s="26"/>
      <c r="AD26" s="27">
        <f t="shared" si="55"/>
        <v>0</v>
      </c>
      <c r="AE26" s="27"/>
      <c r="AF26" s="27"/>
      <c r="AG26" s="27"/>
      <c r="AH26" s="28">
        <f t="shared" si="56"/>
        <v>0</v>
      </c>
      <c r="AI26" s="26"/>
      <c r="AJ26" s="27">
        <v>1754</v>
      </c>
      <c r="AK26" s="27"/>
      <c r="AL26" s="27"/>
      <c r="AM26" s="27">
        <v>1754</v>
      </c>
      <c r="AN26" s="28">
        <f t="shared" si="58"/>
        <v>1754</v>
      </c>
    </row>
    <row r="27" spans="1:40" ht="24.75" customHeight="1" x14ac:dyDescent="0.15">
      <c r="A27" s="70"/>
      <c r="B27" s="78"/>
      <c r="C27" s="76"/>
      <c r="D27" s="51" t="s">
        <v>25</v>
      </c>
      <c r="E27" s="29"/>
      <c r="F27" s="30">
        <f>SUM(F17:F26)</f>
        <v>0</v>
      </c>
      <c r="G27" s="30">
        <f t="shared" ref="G27:J27" si="59">SUM(G17:G26)</f>
        <v>0</v>
      </c>
      <c r="H27" s="30">
        <f t="shared" si="59"/>
        <v>0</v>
      </c>
      <c r="I27" s="30">
        <f t="shared" si="59"/>
        <v>0</v>
      </c>
      <c r="J27" s="31">
        <f t="shared" si="59"/>
        <v>0</v>
      </c>
      <c r="K27" s="29"/>
      <c r="L27" s="30">
        <f>SUM(L17:L26)</f>
        <v>0</v>
      </c>
      <c r="M27" s="30">
        <f t="shared" ref="M27" si="60">SUM(M17:M26)</f>
        <v>0</v>
      </c>
      <c r="N27" s="30">
        <f t="shared" ref="N27" si="61">SUM(N17:N26)</f>
        <v>0</v>
      </c>
      <c r="O27" s="30">
        <f t="shared" ref="O27" si="62">SUM(O17:O26)</f>
        <v>0</v>
      </c>
      <c r="P27" s="31">
        <f t="shared" ref="P27" si="63">SUM(P17:P26)</f>
        <v>0</v>
      </c>
      <c r="Q27" s="29"/>
      <c r="R27" s="30">
        <f>SUM(R17:R26)</f>
        <v>0</v>
      </c>
      <c r="S27" s="30">
        <f t="shared" ref="S27" si="64">SUM(S17:S26)</f>
        <v>0</v>
      </c>
      <c r="T27" s="30">
        <f t="shared" ref="T27" si="65">SUM(T17:T26)</f>
        <v>0</v>
      </c>
      <c r="U27" s="30">
        <f t="shared" ref="U27" si="66">SUM(U17:U26)</f>
        <v>0</v>
      </c>
      <c r="V27" s="31">
        <f t="shared" ref="V27:AA27" si="67">SUM(V17:V26)</f>
        <v>0</v>
      </c>
      <c r="W27" s="29">
        <f t="shared" si="67"/>
        <v>39749.499999999978</v>
      </c>
      <c r="X27" s="30">
        <f t="shared" si="67"/>
        <v>547.29999999999995</v>
      </c>
      <c r="Y27" s="30">
        <f t="shared" si="67"/>
        <v>0</v>
      </c>
      <c r="Z27" s="30">
        <f t="shared" si="67"/>
        <v>0</v>
      </c>
      <c r="AA27" s="30">
        <f t="shared" si="67"/>
        <v>547.29999999999995</v>
      </c>
      <c r="AB27" s="31">
        <f>SUM(AB17:AB26)</f>
        <v>40296.799999999981</v>
      </c>
      <c r="AC27" s="29"/>
      <c r="AD27" s="30">
        <f>SUM(AD17:AD26)</f>
        <v>0</v>
      </c>
      <c r="AE27" s="30">
        <f t="shared" ref="AE27" si="68">SUM(AE17:AE26)</f>
        <v>0</v>
      </c>
      <c r="AF27" s="30">
        <f t="shared" ref="AF27" si="69">SUM(AF17:AF26)</f>
        <v>0</v>
      </c>
      <c r="AG27" s="30">
        <f t="shared" ref="AG27" si="70">SUM(AG17:AG26)</f>
        <v>0</v>
      </c>
      <c r="AH27" s="31">
        <f t="shared" ref="AH27" si="71">SUM(AH17:AH26)</f>
        <v>0</v>
      </c>
      <c r="AI27" s="29"/>
      <c r="AJ27" s="30">
        <f>SUM(AJ17:AJ26)</f>
        <v>4794.3999999999996</v>
      </c>
      <c r="AK27" s="30">
        <f t="shared" ref="AK27" si="72">SUM(AK17:AK26)</f>
        <v>0</v>
      </c>
      <c r="AL27" s="30">
        <f t="shared" ref="AL27" si="73">SUM(AL17:AL26)</f>
        <v>26.4</v>
      </c>
      <c r="AM27" s="30">
        <f t="shared" ref="AM27" si="74">SUM(AM17:AM26)</f>
        <v>4768</v>
      </c>
      <c r="AN27" s="31">
        <f t="shared" ref="AN27" si="75">SUM(AN17:AN26)</f>
        <v>4794.3999999999996</v>
      </c>
    </row>
    <row r="28" spans="1:40" ht="24.75" customHeight="1" x14ac:dyDescent="0.15">
      <c r="A28" s="70"/>
      <c r="B28" s="78" t="s">
        <v>26</v>
      </c>
      <c r="C28" s="76"/>
      <c r="D28" s="49" t="s">
        <v>27</v>
      </c>
      <c r="E28" s="32"/>
      <c r="F28" s="33">
        <f t="shared" ref="F28:F34" si="76">+G28+H28+I28</f>
        <v>0</v>
      </c>
      <c r="G28" s="33"/>
      <c r="H28" s="33"/>
      <c r="I28" s="33"/>
      <c r="J28" s="34">
        <f t="shared" ref="J28:J34" si="77">+F28+E28</f>
        <v>0</v>
      </c>
      <c r="K28" s="32"/>
      <c r="L28" s="33">
        <f t="shared" ref="L28:L34" si="78">+M28+N28+O28</f>
        <v>0</v>
      </c>
      <c r="M28" s="33"/>
      <c r="N28" s="33"/>
      <c r="O28" s="33"/>
      <c r="P28" s="34">
        <f t="shared" ref="P28:P34" si="79">+L28+K28</f>
        <v>0</v>
      </c>
      <c r="Q28" s="32"/>
      <c r="R28" s="33">
        <f t="shared" ref="R28:R34" si="80">+S28+T28+U28</f>
        <v>0</v>
      </c>
      <c r="S28" s="33"/>
      <c r="T28" s="33"/>
      <c r="U28" s="33"/>
      <c r="V28" s="34">
        <f t="shared" ref="V28:V34" si="81">+R28+Q28</f>
        <v>0</v>
      </c>
      <c r="W28" s="32">
        <v>2655.4</v>
      </c>
      <c r="X28" s="33">
        <v>98.600000000000009</v>
      </c>
      <c r="Y28" s="33"/>
      <c r="Z28" s="33"/>
      <c r="AA28" s="33">
        <v>98.600000000000009</v>
      </c>
      <c r="AB28" s="34">
        <f t="shared" ref="AB28:AB34" si="82">+X28+W28</f>
        <v>2754</v>
      </c>
      <c r="AC28" s="32"/>
      <c r="AD28" s="33">
        <f t="shared" ref="AD28:AD34" si="83">+AE28+AF28+AG28</f>
        <v>0</v>
      </c>
      <c r="AE28" s="33"/>
      <c r="AF28" s="33"/>
      <c r="AG28" s="33"/>
      <c r="AH28" s="34">
        <f t="shared" ref="AH28:AH34" si="84">+AD28+AC28</f>
        <v>0</v>
      </c>
      <c r="AI28" s="32"/>
      <c r="AJ28" s="33">
        <v>1751.2</v>
      </c>
      <c r="AK28" s="33"/>
      <c r="AL28" s="33">
        <v>102.1</v>
      </c>
      <c r="AM28" s="33">
        <v>1649.1</v>
      </c>
      <c r="AN28" s="34">
        <f t="shared" ref="AN28:AN34" si="85">+AJ28+AI28</f>
        <v>1751.2</v>
      </c>
    </row>
    <row r="29" spans="1:40" ht="24.75" customHeight="1" x14ac:dyDescent="0.15">
      <c r="A29" s="70"/>
      <c r="B29" s="78"/>
      <c r="C29" s="76"/>
      <c r="D29" s="2" t="s">
        <v>28</v>
      </c>
      <c r="E29" s="24"/>
      <c r="F29" s="22">
        <f t="shared" si="76"/>
        <v>0</v>
      </c>
      <c r="G29" s="22"/>
      <c r="H29" s="22"/>
      <c r="I29" s="22"/>
      <c r="J29" s="25">
        <f t="shared" si="77"/>
        <v>0</v>
      </c>
      <c r="K29" s="24"/>
      <c r="L29" s="22">
        <f t="shared" si="78"/>
        <v>0</v>
      </c>
      <c r="M29" s="22"/>
      <c r="N29" s="22"/>
      <c r="O29" s="22"/>
      <c r="P29" s="25">
        <f t="shared" si="79"/>
        <v>0</v>
      </c>
      <c r="Q29" s="24"/>
      <c r="R29" s="22">
        <f t="shared" si="80"/>
        <v>0</v>
      </c>
      <c r="S29" s="22"/>
      <c r="T29" s="22"/>
      <c r="U29" s="22"/>
      <c r="V29" s="25">
        <f t="shared" si="81"/>
        <v>0</v>
      </c>
      <c r="W29" s="24">
        <v>2380.4</v>
      </c>
      <c r="X29" s="22">
        <f t="shared" ref="X29:X33" si="86">+Y29+Z29+AA29</f>
        <v>4.9000000000000004</v>
      </c>
      <c r="Y29" s="22"/>
      <c r="Z29" s="22"/>
      <c r="AA29" s="22">
        <v>4.9000000000000004</v>
      </c>
      <c r="AB29" s="25">
        <f t="shared" si="82"/>
        <v>2385.3000000000002</v>
      </c>
      <c r="AC29" s="24"/>
      <c r="AD29" s="22">
        <f t="shared" si="83"/>
        <v>0</v>
      </c>
      <c r="AE29" s="22"/>
      <c r="AF29" s="22"/>
      <c r="AG29" s="22"/>
      <c r="AH29" s="25">
        <f t="shared" si="84"/>
        <v>0</v>
      </c>
      <c r="AI29" s="24"/>
      <c r="AJ29" s="22">
        <v>365</v>
      </c>
      <c r="AK29" s="22"/>
      <c r="AL29" s="22"/>
      <c r="AM29" s="22">
        <v>365</v>
      </c>
      <c r="AN29" s="25">
        <f t="shared" si="85"/>
        <v>365</v>
      </c>
    </row>
    <row r="30" spans="1:40" ht="24.75" customHeight="1" x14ac:dyDescent="0.15">
      <c r="A30" s="70"/>
      <c r="B30" s="78"/>
      <c r="C30" s="76"/>
      <c r="D30" s="2" t="s">
        <v>29</v>
      </c>
      <c r="E30" s="24"/>
      <c r="F30" s="22">
        <f t="shared" si="76"/>
        <v>0</v>
      </c>
      <c r="G30" s="22"/>
      <c r="H30" s="22"/>
      <c r="I30" s="22"/>
      <c r="J30" s="25">
        <f t="shared" si="77"/>
        <v>0</v>
      </c>
      <c r="K30" s="24"/>
      <c r="L30" s="22">
        <f t="shared" si="78"/>
        <v>0</v>
      </c>
      <c r="M30" s="22"/>
      <c r="N30" s="22"/>
      <c r="O30" s="22"/>
      <c r="P30" s="25">
        <f t="shared" si="79"/>
        <v>0</v>
      </c>
      <c r="Q30" s="24"/>
      <c r="R30" s="22">
        <f t="shared" si="80"/>
        <v>0</v>
      </c>
      <c r="S30" s="22"/>
      <c r="T30" s="22"/>
      <c r="U30" s="22"/>
      <c r="V30" s="25">
        <f t="shared" si="81"/>
        <v>0</v>
      </c>
      <c r="W30" s="24">
        <v>26871.200000000008</v>
      </c>
      <c r="X30" s="22">
        <f t="shared" si="86"/>
        <v>0</v>
      </c>
      <c r="Y30" s="22"/>
      <c r="Z30" s="22"/>
      <c r="AA30" s="22"/>
      <c r="AB30" s="25">
        <f t="shared" si="82"/>
        <v>26871.200000000008</v>
      </c>
      <c r="AC30" s="24"/>
      <c r="AD30" s="22">
        <f t="shared" si="83"/>
        <v>0</v>
      </c>
      <c r="AE30" s="22"/>
      <c r="AF30" s="22"/>
      <c r="AG30" s="22"/>
      <c r="AH30" s="25">
        <f t="shared" si="84"/>
        <v>0</v>
      </c>
      <c r="AI30" s="24"/>
      <c r="AJ30" s="22">
        <v>128.6</v>
      </c>
      <c r="AK30" s="22"/>
      <c r="AL30" s="22"/>
      <c r="AM30" s="22">
        <v>128.6</v>
      </c>
      <c r="AN30" s="25">
        <f t="shared" si="85"/>
        <v>128.6</v>
      </c>
    </row>
    <row r="31" spans="1:40" ht="24.75" customHeight="1" x14ac:dyDescent="0.15">
      <c r="A31" s="70"/>
      <c r="B31" s="78"/>
      <c r="C31" s="76"/>
      <c r="D31" s="2" t="s">
        <v>30</v>
      </c>
      <c r="E31" s="24"/>
      <c r="F31" s="22">
        <f t="shared" si="76"/>
        <v>0</v>
      </c>
      <c r="G31" s="22"/>
      <c r="H31" s="22"/>
      <c r="I31" s="22"/>
      <c r="J31" s="25">
        <f t="shared" si="77"/>
        <v>0</v>
      </c>
      <c r="K31" s="24"/>
      <c r="L31" s="22">
        <f t="shared" si="78"/>
        <v>0</v>
      </c>
      <c r="M31" s="22"/>
      <c r="N31" s="22"/>
      <c r="O31" s="22"/>
      <c r="P31" s="25">
        <f t="shared" si="79"/>
        <v>0</v>
      </c>
      <c r="Q31" s="24"/>
      <c r="R31" s="22">
        <f t="shared" si="80"/>
        <v>0</v>
      </c>
      <c r="S31" s="22"/>
      <c r="T31" s="22"/>
      <c r="U31" s="22"/>
      <c r="V31" s="25">
        <f t="shared" si="81"/>
        <v>0</v>
      </c>
      <c r="W31" s="24">
        <v>28942.000000000025</v>
      </c>
      <c r="X31" s="22">
        <f t="shared" si="86"/>
        <v>0</v>
      </c>
      <c r="Y31" s="22"/>
      <c r="Z31" s="22"/>
      <c r="AA31" s="22"/>
      <c r="AB31" s="25">
        <f t="shared" si="82"/>
        <v>28942.000000000025</v>
      </c>
      <c r="AC31" s="24"/>
      <c r="AD31" s="22">
        <f t="shared" si="83"/>
        <v>0</v>
      </c>
      <c r="AE31" s="22"/>
      <c r="AF31" s="22"/>
      <c r="AG31" s="22"/>
      <c r="AH31" s="25">
        <f t="shared" si="84"/>
        <v>0</v>
      </c>
      <c r="AI31" s="24"/>
      <c r="AJ31" s="22">
        <v>181</v>
      </c>
      <c r="AK31" s="22"/>
      <c r="AL31" s="22"/>
      <c r="AM31" s="22">
        <v>181</v>
      </c>
      <c r="AN31" s="25">
        <f t="shared" si="85"/>
        <v>181</v>
      </c>
    </row>
    <row r="32" spans="1:40" ht="24.75" customHeight="1" x14ac:dyDescent="0.15">
      <c r="A32" s="70"/>
      <c r="B32" s="78"/>
      <c r="C32" s="76"/>
      <c r="D32" s="2" t="s">
        <v>31</v>
      </c>
      <c r="E32" s="24"/>
      <c r="F32" s="22">
        <f t="shared" si="76"/>
        <v>0</v>
      </c>
      <c r="G32" s="22"/>
      <c r="H32" s="22"/>
      <c r="I32" s="22"/>
      <c r="J32" s="25">
        <f t="shared" si="77"/>
        <v>0</v>
      </c>
      <c r="K32" s="24"/>
      <c r="L32" s="22">
        <f t="shared" si="78"/>
        <v>0</v>
      </c>
      <c r="M32" s="22"/>
      <c r="N32" s="22"/>
      <c r="O32" s="22"/>
      <c r="P32" s="25">
        <f t="shared" si="79"/>
        <v>0</v>
      </c>
      <c r="Q32" s="24"/>
      <c r="R32" s="22">
        <f t="shared" si="80"/>
        <v>0</v>
      </c>
      <c r="S32" s="22"/>
      <c r="T32" s="22"/>
      <c r="U32" s="22"/>
      <c r="V32" s="25">
        <f t="shared" si="81"/>
        <v>0</v>
      </c>
      <c r="W32" s="24">
        <v>23559.799999999977</v>
      </c>
      <c r="X32" s="22">
        <f t="shared" si="86"/>
        <v>0</v>
      </c>
      <c r="Y32" s="22"/>
      <c r="Z32" s="22"/>
      <c r="AA32" s="22"/>
      <c r="AB32" s="25">
        <f t="shared" si="82"/>
        <v>23559.799999999977</v>
      </c>
      <c r="AC32" s="24"/>
      <c r="AD32" s="22">
        <f t="shared" si="83"/>
        <v>0</v>
      </c>
      <c r="AE32" s="22"/>
      <c r="AF32" s="22"/>
      <c r="AG32" s="22"/>
      <c r="AH32" s="25">
        <f t="shared" si="84"/>
        <v>0</v>
      </c>
      <c r="AI32" s="24"/>
      <c r="AJ32" s="22">
        <f t="shared" ref="AJ32" si="87">+AK32+AL32+AM32</f>
        <v>0</v>
      </c>
      <c r="AK32" s="22"/>
      <c r="AL32" s="22"/>
      <c r="AM32" s="22"/>
      <c r="AN32" s="25">
        <f t="shared" si="85"/>
        <v>0</v>
      </c>
    </row>
    <row r="33" spans="1:40" ht="24.75" customHeight="1" x14ac:dyDescent="0.15">
      <c r="A33" s="70"/>
      <c r="B33" s="78"/>
      <c r="C33" s="76"/>
      <c r="D33" s="2" t="s">
        <v>32</v>
      </c>
      <c r="E33" s="24"/>
      <c r="F33" s="22">
        <f t="shared" si="76"/>
        <v>0</v>
      </c>
      <c r="G33" s="22"/>
      <c r="H33" s="22"/>
      <c r="I33" s="22"/>
      <c r="J33" s="25">
        <f t="shared" si="77"/>
        <v>0</v>
      </c>
      <c r="K33" s="24"/>
      <c r="L33" s="22">
        <f t="shared" si="78"/>
        <v>0</v>
      </c>
      <c r="M33" s="22"/>
      <c r="N33" s="22"/>
      <c r="O33" s="22"/>
      <c r="P33" s="25">
        <f t="shared" si="79"/>
        <v>0</v>
      </c>
      <c r="Q33" s="24"/>
      <c r="R33" s="22">
        <f t="shared" si="80"/>
        <v>0</v>
      </c>
      <c r="S33" s="22"/>
      <c r="T33" s="22"/>
      <c r="U33" s="22"/>
      <c r="V33" s="25">
        <f t="shared" si="81"/>
        <v>0</v>
      </c>
      <c r="W33" s="24">
        <v>787</v>
      </c>
      <c r="X33" s="22">
        <f t="shared" si="86"/>
        <v>0</v>
      </c>
      <c r="Y33" s="22"/>
      <c r="Z33" s="22"/>
      <c r="AA33" s="22"/>
      <c r="AB33" s="25">
        <f t="shared" si="82"/>
        <v>787</v>
      </c>
      <c r="AC33" s="24"/>
      <c r="AD33" s="22">
        <f t="shared" si="83"/>
        <v>0</v>
      </c>
      <c r="AE33" s="22"/>
      <c r="AF33" s="22"/>
      <c r="AG33" s="22"/>
      <c r="AH33" s="25">
        <f t="shared" si="84"/>
        <v>0</v>
      </c>
      <c r="AI33" s="24"/>
      <c r="AJ33" s="22"/>
      <c r="AK33" s="22"/>
      <c r="AL33" s="22"/>
      <c r="AM33" s="22"/>
      <c r="AN33" s="25">
        <f t="shared" si="85"/>
        <v>0</v>
      </c>
    </row>
    <row r="34" spans="1:40" ht="24.75" customHeight="1" x14ac:dyDescent="0.15">
      <c r="A34" s="70"/>
      <c r="B34" s="78"/>
      <c r="C34" s="76"/>
      <c r="D34" s="9" t="s">
        <v>33</v>
      </c>
      <c r="E34" s="26"/>
      <c r="F34" s="27">
        <f t="shared" si="76"/>
        <v>0</v>
      </c>
      <c r="G34" s="27"/>
      <c r="H34" s="27"/>
      <c r="I34" s="27"/>
      <c r="J34" s="28">
        <f t="shared" si="77"/>
        <v>0</v>
      </c>
      <c r="K34" s="26"/>
      <c r="L34" s="27">
        <f t="shared" si="78"/>
        <v>0</v>
      </c>
      <c r="M34" s="27"/>
      <c r="N34" s="27"/>
      <c r="O34" s="27"/>
      <c r="P34" s="28">
        <f t="shared" si="79"/>
        <v>0</v>
      </c>
      <c r="Q34" s="26"/>
      <c r="R34" s="27">
        <f t="shared" si="80"/>
        <v>0</v>
      </c>
      <c r="S34" s="27"/>
      <c r="T34" s="27"/>
      <c r="U34" s="27"/>
      <c r="V34" s="28">
        <f t="shared" si="81"/>
        <v>0</v>
      </c>
      <c r="W34" s="26">
        <v>5708.4</v>
      </c>
      <c r="X34" s="27">
        <v>62.3</v>
      </c>
      <c r="Y34" s="27"/>
      <c r="Z34" s="27"/>
      <c r="AA34" s="27">
        <v>62.3</v>
      </c>
      <c r="AB34" s="28">
        <f t="shared" si="82"/>
        <v>5770.7</v>
      </c>
      <c r="AC34" s="26"/>
      <c r="AD34" s="27">
        <f t="shared" si="83"/>
        <v>0</v>
      </c>
      <c r="AE34" s="27"/>
      <c r="AF34" s="27"/>
      <c r="AG34" s="27"/>
      <c r="AH34" s="28">
        <f t="shared" si="84"/>
        <v>0</v>
      </c>
      <c r="AI34" s="26"/>
      <c r="AJ34" s="27">
        <v>330</v>
      </c>
      <c r="AK34" s="27"/>
      <c r="AL34" s="27"/>
      <c r="AM34" s="27">
        <v>330</v>
      </c>
      <c r="AN34" s="28">
        <f t="shared" si="85"/>
        <v>330</v>
      </c>
    </row>
    <row r="35" spans="1:40" ht="24.75" customHeight="1" thickBot="1" x14ac:dyDescent="0.2">
      <c r="A35" s="70"/>
      <c r="B35" s="79"/>
      <c r="C35" s="77"/>
      <c r="D35" s="10" t="s">
        <v>34</v>
      </c>
      <c r="E35" s="52">
        <f>SUM(E28:E34)</f>
        <v>0</v>
      </c>
      <c r="F35" s="53">
        <f t="shared" ref="F35:J35" si="88">SUM(F28:F34)</f>
        <v>0</v>
      </c>
      <c r="G35" s="53">
        <f t="shared" si="88"/>
        <v>0</v>
      </c>
      <c r="H35" s="53">
        <f t="shared" si="88"/>
        <v>0</v>
      </c>
      <c r="I35" s="53">
        <f t="shared" si="88"/>
        <v>0</v>
      </c>
      <c r="J35" s="54">
        <f t="shared" si="88"/>
        <v>0</v>
      </c>
      <c r="K35" s="52">
        <f>SUM(K28:K34)</f>
        <v>0</v>
      </c>
      <c r="L35" s="53">
        <f t="shared" ref="L35" si="89">SUM(L28:L34)</f>
        <v>0</v>
      </c>
      <c r="M35" s="53">
        <f t="shared" ref="M35" si="90">SUM(M28:M34)</f>
        <v>0</v>
      </c>
      <c r="N35" s="53">
        <f t="shared" ref="N35" si="91">SUM(N28:N34)</f>
        <v>0</v>
      </c>
      <c r="O35" s="53">
        <f t="shared" ref="O35" si="92">SUM(O28:O34)</f>
        <v>0</v>
      </c>
      <c r="P35" s="54">
        <f t="shared" ref="P35" si="93">SUM(P28:P34)</f>
        <v>0</v>
      </c>
      <c r="Q35" s="52">
        <f>SUM(Q28:Q34)</f>
        <v>0</v>
      </c>
      <c r="R35" s="53">
        <f t="shared" ref="R35" si="94">SUM(R28:R34)</f>
        <v>0</v>
      </c>
      <c r="S35" s="53">
        <f t="shared" ref="S35" si="95">SUM(S28:S34)</f>
        <v>0</v>
      </c>
      <c r="T35" s="53">
        <f t="shared" ref="T35" si="96">SUM(T28:T34)</f>
        <v>0</v>
      </c>
      <c r="U35" s="53">
        <f t="shared" ref="U35" si="97">SUM(U28:U34)</f>
        <v>0</v>
      </c>
      <c r="V35" s="54">
        <f t="shared" ref="V35" si="98">SUM(V28:V34)</f>
        <v>0</v>
      </c>
      <c r="W35" s="52">
        <f>SUM(W28:W34)</f>
        <v>90904.2</v>
      </c>
      <c r="X35" s="53">
        <f t="shared" ref="X35" si="99">SUM(X28:X34)</f>
        <v>165.8</v>
      </c>
      <c r="Y35" s="53">
        <f t="shared" ref="Y35" si="100">SUM(Y28:Y34)</f>
        <v>0</v>
      </c>
      <c r="Z35" s="53">
        <f t="shared" ref="Z35" si="101">SUM(Z28:Z34)</f>
        <v>0</v>
      </c>
      <c r="AA35" s="53">
        <f t="shared" ref="AA35" si="102">SUM(AA28:AA34)</f>
        <v>165.8</v>
      </c>
      <c r="AB35" s="54">
        <f t="shared" ref="AB35" si="103">SUM(AB28:AB34)</f>
        <v>91070</v>
      </c>
      <c r="AC35" s="52">
        <f>SUM(AC28:AC34)</f>
        <v>0</v>
      </c>
      <c r="AD35" s="53">
        <f t="shared" ref="AD35" si="104">SUM(AD28:AD34)</f>
        <v>0</v>
      </c>
      <c r="AE35" s="53">
        <f t="shared" ref="AE35" si="105">SUM(AE28:AE34)</f>
        <v>0</v>
      </c>
      <c r="AF35" s="53">
        <f t="shared" ref="AF35" si="106">SUM(AF28:AF34)</f>
        <v>0</v>
      </c>
      <c r="AG35" s="53">
        <f t="shared" ref="AG35" si="107">SUM(AG28:AG34)</f>
        <v>0</v>
      </c>
      <c r="AH35" s="54">
        <f t="shared" ref="AH35" si="108">SUM(AH28:AH34)</f>
        <v>0</v>
      </c>
      <c r="AI35" s="52">
        <f>SUM(AI28:AI34)</f>
        <v>0</v>
      </c>
      <c r="AJ35" s="53">
        <f t="shared" ref="AJ35" si="109">SUM(AJ28:AJ34)</f>
        <v>2755.7999999999997</v>
      </c>
      <c r="AK35" s="53">
        <f t="shared" ref="AK35" si="110">SUM(AK28:AK34)</f>
        <v>0</v>
      </c>
      <c r="AL35" s="53">
        <f t="shared" ref="AL35" si="111">SUM(AL28:AL34)</f>
        <v>102.1</v>
      </c>
      <c r="AM35" s="53">
        <f t="shared" ref="AM35" si="112">SUM(AM28:AM34)</f>
        <v>2653.7</v>
      </c>
      <c r="AN35" s="54">
        <f t="shared" ref="AN35" si="113">SUM(AN28:AN34)</f>
        <v>2755.7999999999997</v>
      </c>
    </row>
    <row r="36" spans="1:40" ht="24.75" customHeight="1" x14ac:dyDescent="0.15">
      <c r="A36" s="71"/>
      <c r="B36" s="80" t="s">
        <v>53</v>
      </c>
      <c r="C36" s="3" t="s">
        <v>35</v>
      </c>
      <c r="D36" s="55" t="s">
        <v>36</v>
      </c>
      <c r="E36" s="56"/>
      <c r="F36" s="36">
        <f t="shared" ref="F36:F41" si="114">+G36+H36+I36</f>
        <v>0</v>
      </c>
      <c r="G36" s="36"/>
      <c r="H36" s="36"/>
      <c r="I36" s="36"/>
      <c r="J36" s="35">
        <f t="shared" ref="J36:J41" si="115">+F36+E36</f>
        <v>0</v>
      </c>
      <c r="K36" s="56"/>
      <c r="L36" s="36">
        <f t="shared" ref="L36:L41" si="116">+M36+N36+O36</f>
        <v>0</v>
      </c>
      <c r="M36" s="36"/>
      <c r="N36" s="36"/>
      <c r="O36" s="36"/>
      <c r="P36" s="35">
        <f t="shared" ref="P36:P41" si="117">+L36+K36</f>
        <v>0</v>
      </c>
      <c r="Q36" s="56"/>
      <c r="R36" s="36">
        <f t="shared" ref="R36:R41" si="118">+S36+T36+U36</f>
        <v>0</v>
      </c>
      <c r="S36" s="36"/>
      <c r="T36" s="36"/>
      <c r="U36" s="36"/>
      <c r="V36" s="35">
        <f t="shared" ref="V36:V41" si="119">+R36+Q36</f>
        <v>0</v>
      </c>
      <c r="W36" s="56"/>
      <c r="X36" s="36">
        <v>4722.8999999999996</v>
      </c>
      <c r="Y36" s="36"/>
      <c r="Z36" s="36"/>
      <c r="AA36" s="36">
        <v>4722.8999999999996</v>
      </c>
      <c r="AB36" s="35">
        <f t="shared" ref="AB36:AB41" si="120">+X36+W36</f>
        <v>4722.8999999999996</v>
      </c>
      <c r="AC36" s="56"/>
      <c r="AD36" s="36">
        <f t="shared" ref="AD36:AD41" si="121">+AE36+AF36+AG36</f>
        <v>0</v>
      </c>
      <c r="AE36" s="36"/>
      <c r="AF36" s="36"/>
      <c r="AG36" s="36"/>
      <c r="AH36" s="35">
        <f t="shared" ref="AH36:AH41" si="122">+AD36+AC36</f>
        <v>0</v>
      </c>
      <c r="AI36" s="56"/>
      <c r="AJ36" s="36">
        <f t="shared" ref="AJ36:AJ37" si="123">+AK36+AL36+AM36</f>
        <v>0</v>
      </c>
      <c r="AK36" s="36"/>
      <c r="AL36" s="36"/>
      <c r="AM36" s="36"/>
      <c r="AN36" s="35">
        <f t="shared" ref="AN36:AN41" si="124">+AJ36+AI36</f>
        <v>0</v>
      </c>
    </row>
    <row r="37" spans="1:40" ht="24.75" customHeight="1" x14ac:dyDescent="0.15">
      <c r="A37" s="71"/>
      <c r="B37" s="81"/>
      <c r="C37" s="3" t="s">
        <v>37</v>
      </c>
      <c r="D37" s="4" t="s">
        <v>38</v>
      </c>
      <c r="E37" s="29"/>
      <c r="F37" s="30">
        <f t="shared" si="114"/>
        <v>0</v>
      </c>
      <c r="G37" s="30"/>
      <c r="H37" s="30"/>
      <c r="I37" s="30"/>
      <c r="J37" s="31">
        <f t="shared" si="115"/>
        <v>0</v>
      </c>
      <c r="K37" s="29"/>
      <c r="L37" s="30">
        <f t="shared" si="116"/>
        <v>0</v>
      </c>
      <c r="M37" s="30"/>
      <c r="N37" s="30"/>
      <c r="O37" s="30"/>
      <c r="P37" s="31">
        <f t="shared" si="117"/>
        <v>0</v>
      </c>
      <c r="Q37" s="29"/>
      <c r="R37" s="30">
        <f t="shared" si="118"/>
        <v>0</v>
      </c>
      <c r="S37" s="30"/>
      <c r="T37" s="30"/>
      <c r="U37" s="30"/>
      <c r="V37" s="31">
        <f t="shared" si="119"/>
        <v>0</v>
      </c>
      <c r="W37" s="29">
        <v>23697.600000000042</v>
      </c>
      <c r="X37" s="30">
        <f t="shared" ref="X37:X41" si="125">+Y37+Z37+AA37</f>
        <v>0</v>
      </c>
      <c r="Y37" s="30"/>
      <c r="Z37" s="30"/>
      <c r="AA37" s="30"/>
      <c r="AB37" s="31">
        <f t="shared" si="120"/>
        <v>23697.600000000042</v>
      </c>
      <c r="AC37" s="29"/>
      <c r="AD37" s="30">
        <f t="shared" si="121"/>
        <v>0</v>
      </c>
      <c r="AE37" s="30"/>
      <c r="AF37" s="30"/>
      <c r="AG37" s="30"/>
      <c r="AH37" s="31">
        <f t="shared" si="122"/>
        <v>0</v>
      </c>
      <c r="AI37" s="29"/>
      <c r="AJ37" s="30">
        <f t="shared" si="123"/>
        <v>0</v>
      </c>
      <c r="AK37" s="30"/>
      <c r="AL37" s="30"/>
      <c r="AM37" s="30"/>
      <c r="AN37" s="31">
        <f t="shared" si="124"/>
        <v>0</v>
      </c>
    </row>
    <row r="38" spans="1:40" ht="24.75" customHeight="1" x14ac:dyDescent="0.15">
      <c r="A38" s="71"/>
      <c r="B38" s="81"/>
      <c r="C38" s="3" t="s">
        <v>39</v>
      </c>
      <c r="D38" s="4" t="s">
        <v>40</v>
      </c>
      <c r="E38" s="29"/>
      <c r="F38" s="30">
        <f t="shared" si="114"/>
        <v>0</v>
      </c>
      <c r="G38" s="30"/>
      <c r="H38" s="30"/>
      <c r="I38" s="30"/>
      <c r="J38" s="31">
        <f t="shared" si="115"/>
        <v>0</v>
      </c>
      <c r="K38" s="29"/>
      <c r="L38" s="30">
        <f t="shared" si="116"/>
        <v>0</v>
      </c>
      <c r="M38" s="30"/>
      <c r="N38" s="30"/>
      <c r="O38" s="30"/>
      <c r="P38" s="31">
        <f t="shared" si="117"/>
        <v>0</v>
      </c>
      <c r="Q38" s="29"/>
      <c r="R38" s="30">
        <f t="shared" si="118"/>
        <v>0</v>
      </c>
      <c r="S38" s="30"/>
      <c r="T38" s="30"/>
      <c r="U38" s="30"/>
      <c r="V38" s="31">
        <f t="shared" si="119"/>
        <v>0</v>
      </c>
      <c r="W38" s="29"/>
      <c r="X38" s="30">
        <f t="shared" si="125"/>
        <v>0</v>
      </c>
      <c r="Y38" s="30"/>
      <c r="Z38" s="30"/>
      <c r="AA38" s="30"/>
      <c r="AB38" s="31">
        <f t="shared" si="120"/>
        <v>0</v>
      </c>
      <c r="AC38" s="29"/>
      <c r="AD38" s="30">
        <f t="shared" si="121"/>
        <v>0</v>
      </c>
      <c r="AE38" s="30"/>
      <c r="AF38" s="30"/>
      <c r="AG38" s="30"/>
      <c r="AH38" s="31">
        <f t="shared" si="122"/>
        <v>0</v>
      </c>
      <c r="AI38" s="29"/>
      <c r="AJ38" s="30">
        <v>103110</v>
      </c>
      <c r="AK38" s="30"/>
      <c r="AL38" s="30"/>
      <c r="AM38" s="30">
        <v>103110</v>
      </c>
      <c r="AN38" s="31">
        <f t="shared" si="124"/>
        <v>103110</v>
      </c>
    </row>
    <row r="39" spans="1:40" ht="24.75" customHeight="1" thickBot="1" x14ac:dyDescent="0.2">
      <c r="A39" s="71"/>
      <c r="B39" s="82"/>
      <c r="C39" s="5" t="s">
        <v>41</v>
      </c>
      <c r="D39" s="57" t="s">
        <v>42</v>
      </c>
      <c r="E39" s="56"/>
      <c r="F39" s="36">
        <f t="shared" si="114"/>
        <v>0</v>
      </c>
      <c r="G39" s="36"/>
      <c r="H39" s="36"/>
      <c r="I39" s="36"/>
      <c r="J39" s="35">
        <f t="shared" si="115"/>
        <v>0</v>
      </c>
      <c r="K39" s="56"/>
      <c r="L39" s="36">
        <f t="shared" si="116"/>
        <v>0</v>
      </c>
      <c r="M39" s="36"/>
      <c r="N39" s="36"/>
      <c r="O39" s="36"/>
      <c r="P39" s="35">
        <f t="shared" si="117"/>
        <v>0</v>
      </c>
      <c r="Q39" s="56"/>
      <c r="R39" s="36">
        <f t="shared" si="118"/>
        <v>0</v>
      </c>
      <c r="S39" s="36"/>
      <c r="T39" s="36"/>
      <c r="U39" s="36"/>
      <c r="V39" s="35">
        <f t="shared" si="119"/>
        <v>0</v>
      </c>
      <c r="W39" s="56"/>
      <c r="X39" s="36"/>
      <c r="Y39" s="36"/>
      <c r="Z39" s="36"/>
      <c r="AA39" s="36"/>
      <c r="AB39" s="35">
        <f t="shared" si="120"/>
        <v>0</v>
      </c>
      <c r="AC39" s="56"/>
      <c r="AD39" s="36">
        <f t="shared" si="121"/>
        <v>0</v>
      </c>
      <c r="AE39" s="36"/>
      <c r="AF39" s="36"/>
      <c r="AG39" s="36"/>
      <c r="AH39" s="35">
        <f t="shared" si="122"/>
        <v>0</v>
      </c>
      <c r="AI39" s="56"/>
      <c r="AJ39" s="36">
        <v>17593</v>
      </c>
      <c r="AK39" s="36"/>
      <c r="AL39" s="36">
        <v>408</v>
      </c>
      <c r="AM39" s="36">
        <v>17185</v>
      </c>
      <c r="AN39" s="35">
        <f t="shared" si="124"/>
        <v>17593</v>
      </c>
    </row>
    <row r="40" spans="1:40" ht="41.25" customHeight="1" thickBot="1" x14ac:dyDescent="0.2">
      <c r="A40" s="71"/>
      <c r="B40" s="11" t="s">
        <v>43</v>
      </c>
      <c r="C40" s="41" t="s">
        <v>44</v>
      </c>
      <c r="D40" s="12" t="s">
        <v>45</v>
      </c>
      <c r="E40" s="42"/>
      <c r="F40" s="43">
        <f t="shared" si="114"/>
        <v>0</v>
      </c>
      <c r="G40" s="43"/>
      <c r="H40" s="43"/>
      <c r="I40" s="43"/>
      <c r="J40" s="44">
        <f t="shared" si="115"/>
        <v>0</v>
      </c>
      <c r="K40" s="42"/>
      <c r="L40" s="43">
        <f t="shared" si="116"/>
        <v>0</v>
      </c>
      <c r="M40" s="43"/>
      <c r="N40" s="43"/>
      <c r="O40" s="43"/>
      <c r="P40" s="44">
        <f t="shared" si="117"/>
        <v>0</v>
      </c>
      <c r="Q40" s="42"/>
      <c r="R40" s="43">
        <f t="shared" si="118"/>
        <v>0</v>
      </c>
      <c r="S40" s="43"/>
      <c r="T40" s="43"/>
      <c r="U40" s="43"/>
      <c r="V40" s="44">
        <f t="shared" si="119"/>
        <v>0</v>
      </c>
      <c r="W40" s="42"/>
      <c r="X40" s="43">
        <f t="shared" si="125"/>
        <v>0</v>
      </c>
      <c r="Y40" s="43"/>
      <c r="Z40" s="43"/>
      <c r="AA40" s="43"/>
      <c r="AB40" s="44">
        <f t="shared" si="120"/>
        <v>0</v>
      </c>
      <c r="AC40" s="42"/>
      <c r="AD40" s="43">
        <f t="shared" si="121"/>
        <v>0</v>
      </c>
      <c r="AE40" s="43"/>
      <c r="AF40" s="43"/>
      <c r="AG40" s="43"/>
      <c r="AH40" s="44">
        <f t="shared" si="122"/>
        <v>0</v>
      </c>
      <c r="AI40" s="42"/>
      <c r="AJ40" s="43">
        <v>513786.99999999988</v>
      </c>
      <c r="AK40" s="43"/>
      <c r="AL40" s="43"/>
      <c r="AM40" s="43">
        <v>513786.99999999988</v>
      </c>
      <c r="AN40" s="44">
        <f t="shared" si="124"/>
        <v>513786.99999999988</v>
      </c>
    </row>
    <row r="41" spans="1:40" ht="28.5" customHeight="1" thickBot="1" x14ac:dyDescent="0.2">
      <c r="A41" s="72"/>
      <c r="B41" s="13" t="s">
        <v>46</v>
      </c>
      <c r="C41" s="6" t="s">
        <v>47</v>
      </c>
      <c r="D41" s="12" t="s">
        <v>48</v>
      </c>
      <c r="E41" s="42"/>
      <c r="F41" s="43">
        <f t="shared" si="114"/>
        <v>0</v>
      </c>
      <c r="G41" s="43"/>
      <c r="H41" s="43"/>
      <c r="I41" s="43"/>
      <c r="J41" s="44">
        <f t="shared" si="115"/>
        <v>0</v>
      </c>
      <c r="K41" s="42"/>
      <c r="L41" s="43">
        <f t="shared" si="116"/>
        <v>0</v>
      </c>
      <c r="M41" s="43"/>
      <c r="N41" s="43"/>
      <c r="O41" s="43"/>
      <c r="P41" s="44">
        <f t="shared" si="117"/>
        <v>0</v>
      </c>
      <c r="Q41" s="42"/>
      <c r="R41" s="43">
        <f t="shared" si="118"/>
        <v>0</v>
      </c>
      <c r="S41" s="43"/>
      <c r="T41" s="43"/>
      <c r="U41" s="43"/>
      <c r="V41" s="44">
        <f t="shared" si="119"/>
        <v>0</v>
      </c>
      <c r="W41" s="42">
        <v>31375</v>
      </c>
      <c r="X41" s="43">
        <f t="shared" si="125"/>
        <v>0</v>
      </c>
      <c r="Y41" s="43"/>
      <c r="Z41" s="43"/>
      <c r="AA41" s="43"/>
      <c r="AB41" s="44">
        <f t="shared" si="120"/>
        <v>31375</v>
      </c>
      <c r="AC41" s="42"/>
      <c r="AD41" s="43">
        <f t="shared" si="121"/>
        <v>0</v>
      </c>
      <c r="AE41" s="43"/>
      <c r="AF41" s="43"/>
      <c r="AG41" s="43"/>
      <c r="AH41" s="44">
        <f t="shared" si="122"/>
        <v>0</v>
      </c>
      <c r="AI41" s="42"/>
      <c r="AJ41" s="43">
        <v>325</v>
      </c>
      <c r="AK41" s="43"/>
      <c r="AL41" s="43"/>
      <c r="AM41" s="43">
        <v>325</v>
      </c>
      <c r="AN41" s="44">
        <f t="shared" si="124"/>
        <v>325</v>
      </c>
    </row>
    <row r="42" spans="1:40" ht="31.5" customHeight="1" thickBot="1" x14ac:dyDescent="0.2">
      <c r="A42" s="67" t="s">
        <v>54</v>
      </c>
      <c r="B42" s="68"/>
      <c r="C42" s="68"/>
      <c r="D42" s="14"/>
      <c r="E42" s="42">
        <f>E36+E37+E38+E39+E40+E35+E41+E27+E16</f>
        <v>0</v>
      </c>
      <c r="F42" s="43">
        <f t="shared" ref="F42:AN42" si="126">F36+F37+F38+F39+F40+F35+F41+F27+F16</f>
        <v>0</v>
      </c>
      <c r="G42" s="43">
        <f t="shared" si="126"/>
        <v>0</v>
      </c>
      <c r="H42" s="43">
        <f t="shared" si="126"/>
        <v>0</v>
      </c>
      <c r="I42" s="43">
        <f t="shared" si="126"/>
        <v>0</v>
      </c>
      <c r="J42" s="44">
        <f t="shared" si="126"/>
        <v>0</v>
      </c>
      <c r="K42" s="45">
        <f t="shared" si="126"/>
        <v>0</v>
      </c>
      <c r="L42" s="46">
        <f t="shared" si="126"/>
        <v>0</v>
      </c>
      <c r="M42" s="46">
        <f t="shared" si="126"/>
        <v>0</v>
      </c>
      <c r="N42" s="46">
        <f t="shared" si="126"/>
        <v>0</v>
      </c>
      <c r="O42" s="46">
        <f t="shared" si="126"/>
        <v>0</v>
      </c>
      <c r="P42" s="44">
        <f t="shared" si="126"/>
        <v>0</v>
      </c>
      <c r="Q42" s="45">
        <f t="shared" si="126"/>
        <v>0</v>
      </c>
      <c r="R42" s="46">
        <f t="shared" si="126"/>
        <v>0</v>
      </c>
      <c r="S42" s="46">
        <f t="shared" si="126"/>
        <v>0</v>
      </c>
      <c r="T42" s="46">
        <f t="shared" si="126"/>
        <v>0</v>
      </c>
      <c r="U42" s="46">
        <f t="shared" si="126"/>
        <v>0</v>
      </c>
      <c r="V42" s="44">
        <f t="shared" si="126"/>
        <v>0</v>
      </c>
      <c r="W42" s="42">
        <f t="shared" si="126"/>
        <v>217662.5</v>
      </c>
      <c r="X42" s="43">
        <f t="shared" si="126"/>
        <v>12414.199999999983</v>
      </c>
      <c r="Y42" s="43">
        <f t="shared" si="126"/>
        <v>0</v>
      </c>
      <c r="Z42" s="43">
        <f t="shared" si="126"/>
        <v>0</v>
      </c>
      <c r="AA42" s="43">
        <f t="shared" si="126"/>
        <v>12414.199999999983</v>
      </c>
      <c r="AB42" s="47">
        <f t="shared" si="126"/>
        <v>230076.7</v>
      </c>
      <c r="AC42" s="42">
        <f t="shared" si="126"/>
        <v>0</v>
      </c>
      <c r="AD42" s="43">
        <f t="shared" si="126"/>
        <v>0</v>
      </c>
      <c r="AE42" s="43">
        <f t="shared" si="126"/>
        <v>0</v>
      </c>
      <c r="AF42" s="43">
        <f t="shared" si="126"/>
        <v>0</v>
      </c>
      <c r="AG42" s="43">
        <f t="shared" si="126"/>
        <v>0</v>
      </c>
      <c r="AH42" s="47">
        <f t="shared" si="126"/>
        <v>0</v>
      </c>
      <c r="AI42" s="42">
        <f t="shared" si="126"/>
        <v>0</v>
      </c>
      <c r="AJ42" s="43">
        <f t="shared" si="126"/>
        <v>650123.69999999995</v>
      </c>
      <c r="AK42" s="43">
        <f t="shared" si="126"/>
        <v>0</v>
      </c>
      <c r="AL42" s="43">
        <f t="shared" si="126"/>
        <v>3040.2000000000007</v>
      </c>
      <c r="AM42" s="43">
        <f t="shared" si="126"/>
        <v>647083.49999999988</v>
      </c>
      <c r="AN42" s="47">
        <f t="shared" si="126"/>
        <v>650123.69999999995</v>
      </c>
    </row>
    <row r="43" spans="1:40" customFormat="1" ht="21.75" customHeight="1" x14ac:dyDescent="0.15">
      <c r="A43" s="37" t="s">
        <v>67</v>
      </c>
      <c r="B43" s="37"/>
      <c r="C43" s="37"/>
    </row>
    <row r="44" spans="1:40" customFormat="1" ht="21.75" customHeight="1" x14ac:dyDescent="0.15">
      <c r="A44" s="37" t="s">
        <v>68</v>
      </c>
      <c r="B44" s="37"/>
      <c r="C44" s="37"/>
      <c r="S44" s="38"/>
      <c r="T44" s="38"/>
      <c r="U44" s="38"/>
      <c r="Y44" s="38"/>
      <c r="Z44" s="38"/>
      <c r="AA44" s="38"/>
      <c r="AG44" s="38"/>
      <c r="AL44" s="17"/>
    </row>
    <row r="45" spans="1:40" x14ac:dyDescent="0.15">
      <c r="J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row>
    <row r="46" spans="1:40" x14ac:dyDescent="0.15">
      <c r="J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row>
    <row r="47" spans="1:40" x14ac:dyDescent="0.15">
      <c r="J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row>
    <row r="48" spans="1:40" x14ac:dyDescent="0.15">
      <c r="J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row>
    <row r="49" spans="10:40" x14ac:dyDescent="0.15">
      <c r="J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row>
    <row r="50" spans="10:40" x14ac:dyDescent="0.15">
      <c r="J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row>
    <row r="51" spans="10:40" x14ac:dyDescent="0.15">
      <c r="J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10:40" x14ac:dyDescent="0.15">
      <c r="J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row>
    <row r="53" spans="10:40" x14ac:dyDescent="0.15">
      <c r="J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row>
    <row r="54" spans="10:40" x14ac:dyDescent="0.15">
      <c r="J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row>
    <row r="55" spans="10:40" x14ac:dyDescent="0.15">
      <c r="J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row>
    <row r="56" spans="10:40" x14ac:dyDescent="0.15">
      <c r="J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row>
    <row r="57" spans="10:40" x14ac:dyDescent="0.15">
      <c r="J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row>
    <row r="58" spans="10:40" x14ac:dyDescent="0.15">
      <c r="J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row>
    <row r="59" spans="10:40" x14ac:dyDescent="0.15">
      <c r="J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row>
    <row r="60" spans="10:40" x14ac:dyDescent="0.15">
      <c r="J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row>
    <row r="61" spans="10:40" x14ac:dyDescent="0.15">
      <c r="J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row>
    <row r="62" spans="10:40" x14ac:dyDescent="0.15">
      <c r="J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row>
    <row r="63" spans="10:40" x14ac:dyDescent="0.15">
      <c r="J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row>
    <row r="64" spans="10:40" x14ac:dyDescent="0.15">
      <c r="J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row>
    <row r="65" spans="10:40" x14ac:dyDescent="0.15">
      <c r="J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row>
    <row r="66" spans="10:40" x14ac:dyDescent="0.15">
      <c r="J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row>
    <row r="67" spans="10:40" x14ac:dyDescent="0.15">
      <c r="J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row>
    <row r="68" spans="10:40" x14ac:dyDescent="0.15">
      <c r="J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row>
    <row r="69" spans="10:40" x14ac:dyDescent="0.15">
      <c r="J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row>
    <row r="70" spans="10:40" x14ac:dyDescent="0.15">
      <c r="J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row>
    <row r="71" spans="10:40" x14ac:dyDescent="0.15">
      <c r="J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row>
    <row r="72" spans="10:40" x14ac:dyDescent="0.15">
      <c r="J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row>
    <row r="73" spans="10:40" x14ac:dyDescent="0.15">
      <c r="J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row>
    <row r="74" spans="10:40" x14ac:dyDescent="0.15">
      <c r="J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row>
    <row r="75" spans="10:40" x14ac:dyDescent="0.15">
      <c r="J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row>
    <row r="76" spans="10:40" x14ac:dyDescent="0.15">
      <c r="J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row>
    <row r="77" spans="10:40" x14ac:dyDescent="0.15">
      <c r="J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row>
    <row r="78" spans="10:40" x14ac:dyDescent="0.15">
      <c r="J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row>
    <row r="79" spans="10:40" x14ac:dyDescent="0.15">
      <c r="J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row>
    <row r="80" spans="10:40" x14ac:dyDescent="0.15">
      <c r="J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row>
    <row r="81" spans="1:40" x14ac:dyDescent="0.15">
      <c r="J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row>
    <row r="82" spans="1:40" x14ac:dyDescent="0.15">
      <c r="M82" s="16"/>
    </row>
    <row r="83" spans="1:40" x14ac:dyDescent="0.15">
      <c r="M83" s="16"/>
    </row>
    <row r="84" spans="1:40" x14ac:dyDescent="0.15">
      <c r="M84" s="16"/>
    </row>
    <row r="85" spans="1:40" x14ac:dyDescent="0.15">
      <c r="M85" s="16"/>
    </row>
    <row r="86" spans="1:40" x14ac:dyDescent="0.15">
      <c r="M86" s="16"/>
    </row>
    <row r="87" spans="1:40" x14ac:dyDescent="0.15">
      <c r="M87" s="16"/>
    </row>
    <row r="88" spans="1:40" s="17" customFormat="1" x14ac:dyDescent="0.15">
      <c r="A88" s="16"/>
      <c r="B88" s="16"/>
      <c r="C88" s="16"/>
      <c r="D88" s="16"/>
      <c r="E88" s="16"/>
      <c r="F88" s="16"/>
      <c r="G88" s="16"/>
      <c r="H88" s="16"/>
      <c r="I88" s="16"/>
      <c r="K88" s="16"/>
      <c r="L88" s="16"/>
      <c r="M88" s="16"/>
    </row>
    <row r="89" spans="1:40" s="17" customFormat="1" x14ac:dyDescent="0.15">
      <c r="A89" s="16"/>
      <c r="B89" s="16"/>
      <c r="C89" s="16"/>
      <c r="D89" s="16"/>
      <c r="E89" s="16"/>
      <c r="F89" s="16"/>
      <c r="G89" s="16"/>
      <c r="H89" s="16"/>
      <c r="I89" s="16"/>
      <c r="K89" s="16"/>
      <c r="L89" s="16"/>
      <c r="M89" s="16"/>
    </row>
    <row r="90" spans="1:40" s="17" customFormat="1" x14ac:dyDescent="0.15">
      <c r="A90" s="16"/>
      <c r="B90" s="16"/>
      <c r="C90" s="16"/>
      <c r="D90" s="16"/>
      <c r="E90" s="16"/>
      <c r="F90" s="16"/>
      <c r="G90" s="16"/>
      <c r="H90" s="16"/>
      <c r="I90" s="16"/>
      <c r="K90" s="16"/>
      <c r="L90" s="16"/>
      <c r="M90" s="16"/>
    </row>
    <row r="91" spans="1:40" s="17" customFormat="1" x14ac:dyDescent="0.15">
      <c r="A91" s="16"/>
      <c r="B91" s="16"/>
      <c r="C91" s="16"/>
      <c r="D91" s="16"/>
      <c r="E91" s="16"/>
      <c r="F91" s="16"/>
      <c r="G91" s="16"/>
      <c r="H91" s="16"/>
      <c r="I91" s="16"/>
      <c r="K91" s="16"/>
      <c r="L91" s="16"/>
      <c r="M91" s="16"/>
    </row>
    <row r="92" spans="1:40" s="17" customFormat="1" x14ac:dyDescent="0.15">
      <c r="A92" s="16"/>
      <c r="B92" s="16"/>
      <c r="C92" s="16"/>
      <c r="D92" s="16"/>
      <c r="E92" s="16"/>
      <c r="F92" s="16"/>
      <c r="G92" s="16"/>
      <c r="H92" s="16"/>
      <c r="I92" s="16"/>
      <c r="K92" s="16"/>
      <c r="L92" s="16"/>
      <c r="M92" s="16"/>
    </row>
    <row r="93" spans="1:40" s="17" customFormat="1" x14ac:dyDescent="0.15">
      <c r="A93" s="16"/>
      <c r="B93" s="16"/>
      <c r="C93" s="16"/>
      <c r="D93" s="16"/>
      <c r="E93" s="16"/>
      <c r="F93" s="16"/>
      <c r="G93" s="16"/>
      <c r="H93" s="16"/>
      <c r="I93" s="16"/>
      <c r="K93" s="16"/>
      <c r="L93" s="16"/>
      <c r="M93" s="16"/>
    </row>
    <row r="94" spans="1:40" s="17" customFormat="1" x14ac:dyDescent="0.15">
      <c r="A94" s="16"/>
      <c r="B94" s="16"/>
      <c r="C94" s="16"/>
      <c r="D94" s="16"/>
      <c r="E94" s="16"/>
      <c r="F94" s="16"/>
      <c r="G94" s="16"/>
      <c r="H94" s="16"/>
      <c r="I94" s="16"/>
      <c r="K94" s="16"/>
      <c r="L94" s="16"/>
      <c r="M94" s="16"/>
    </row>
    <row r="95" spans="1:40" s="17" customFormat="1" x14ac:dyDescent="0.15">
      <c r="A95" s="16"/>
      <c r="B95" s="16"/>
      <c r="C95" s="16"/>
      <c r="D95" s="16"/>
      <c r="E95" s="16"/>
      <c r="F95" s="16"/>
      <c r="G95" s="16"/>
      <c r="H95" s="16"/>
      <c r="I95" s="16"/>
      <c r="K95" s="16"/>
      <c r="L95" s="16"/>
      <c r="M95" s="16"/>
    </row>
    <row r="96" spans="1:40" s="17" customFormat="1" x14ac:dyDescent="0.15">
      <c r="A96" s="16"/>
      <c r="B96" s="16"/>
      <c r="C96" s="16"/>
      <c r="D96" s="16"/>
      <c r="E96" s="16"/>
      <c r="F96" s="16"/>
      <c r="G96" s="16"/>
      <c r="H96" s="16"/>
      <c r="I96" s="16"/>
      <c r="K96" s="16"/>
      <c r="L96" s="16"/>
      <c r="M96" s="16"/>
    </row>
    <row r="97" spans="1:13" s="17" customFormat="1" x14ac:dyDescent="0.15">
      <c r="A97" s="16"/>
      <c r="B97" s="16"/>
      <c r="C97" s="16"/>
      <c r="D97" s="16"/>
      <c r="E97" s="16"/>
      <c r="F97" s="16"/>
      <c r="G97" s="16"/>
      <c r="H97" s="16"/>
      <c r="I97" s="16"/>
      <c r="K97" s="16"/>
      <c r="L97" s="16"/>
      <c r="M97" s="16"/>
    </row>
    <row r="98" spans="1:13" s="17" customFormat="1" x14ac:dyDescent="0.15">
      <c r="A98" s="16"/>
      <c r="B98" s="16"/>
      <c r="C98" s="16"/>
      <c r="D98" s="16"/>
      <c r="E98" s="16"/>
      <c r="F98" s="16"/>
      <c r="G98" s="16"/>
      <c r="H98" s="16"/>
      <c r="I98" s="16"/>
      <c r="K98" s="16"/>
      <c r="L98" s="16"/>
      <c r="M98" s="16"/>
    </row>
    <row r="99" spans="1:13" s="17" customFormat="1" x14ac:dyDescent="0.15">
      <c r="A99" s="16"/>
      <c r="B99" s="16"/>
      <c r="C99" s="16"/>
      <c r="D99" s="16"/>
      <c r="E99" s="16"/>
      <c r="F99" s="16"/>
      <c r="G99" s="16"/>
      <c r="H99" s="16"/>
      <c r="I99" s="16"/>
      <c r="K99" s="16"/>
      <c r="L99" s="16"/>
      <c r="M99" s="16"/>
    </row>
    <row r="100" spans="1:13" s="17" customFormat="1" x14ac:dyDescent="0.15">
      <c r="A100" s="16"/>
      <c r="B100" s="16"/>
      <c r="C100" s="16"/>
      <c r="D100" s="16"/>
      <c r="E100" s="16"/>
      <c r="F100" s="16"/>
      <c r="G100" s="16"/>
      <c r="H100" s="16"/>
      <c r="I100" s="16"/>
      <c r="K100" s="16"/>
      <c r="L100" s="16"/>
      <c r="M100" s="16"/>
    </row>
    <row r="774" spans="4:40" x14ac:dyDescent="0.15">
      <c r="D774" s="39"/>
      <c r="E774" s="39"/>
      <c r="F774" s="39"/>
      <c r="G774" s="39"/>
      <c r="H774" s="39"/>
      <c r="I774" s="39"/>
      <c r="J774" s="40"/>
      <c r="K774" s="39"/>
      <c r="L774" s="39"/>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row>
    <row r="916" spans="4:40" x14ac:dyDescent="0.15">
      <c r="D916" s="39"/>
      <c r="E916" s="39"/>
      <c r="F916" s="39"/>
      <c r="G916" s="39"/>
      <c r="H916" s="39"/>
      <c r="I916" s="39"/>
      <c r="J916" s="40"/>
      <c r="K916" s="39"/>
      <c r="L916" s="39"/>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c r="AJ916" s="40"/>
      <c r="AK916" s="40"/>
      <c r="AL916" s="40"/>
      <c r="AM916" s="40"/>
      <c r="AN916" s="40"/>
    </row>
    <row r="1060" spans="4:40" x14ac:dyDescent="0.15">
      <c r="D1060" s="39"/>
      <c r="E1060" s="39"/>
      <c r="F1060" s="39"/>
      <c r="G1060" s="39"/>
      <c r="H1060" s="39"/>
      <c r="I1060" s="39"/>
      <c r="J1060" s="40"/>
      <c r="K1060" s="39"/>
      <c r="L1060" s="39"/>
      <c r="M1060" s="40"/>
      <c r="N1060" s="40"/>
      <c r="O1060" s="40"/>
      <c r="P1060" s="40"/>
      <c r="Q1060" s="40"/>
      <c r="R1060" s="40"/>
      <c r="S1060" s="40"/>
      <c r="T1060" s="40"/>
      <c r="U1060" s="40"/>
      <c r="V1060" s="40"/>
      <c r="W1060" s="40"/>
      <c r="X1060" s="40"/>
      <c r="Y1060" s="40"/>
      <c r="Z1060" s="40"/>
      <c r="AA1060" s="40"/>
      <c r="AB1060" s="40"/>
      <c r="AC1060" s="40"/>
      <c r="AD1060" s="40"/>
      <c r="AE1060" s="40"/>
      <c r="AF1060" s="40"/>
      <c r="AG1060" s="40"/>
      <c r="AH1060" s="40"/>
      <c r="AI1060" s="40"/>
      <c r="AJ1060" s="40"/>
      <c r="AK1060" s="40"/>
      <c r="AL1060" s="40"/>
      <c r="AM1060" s="40"/>
      <c r="AN1060" s="40"/>
    </row>
    <row r="1403" spans="4:40" x14ac:dyDescent="0.15">
      <c r="D1403" s="39"/>
      <c r="E1403" s="39"/>
      <c r="F1403" s="39"/>
      <c r="G1403" s="39"/>
      <c r="H1403" s="39"/>
      <c r="I1403" s="39"/>
      <c r="J1403" s="40"/>
      <c r="K1403" s="39"/>
      <c r="L1403" s="39"/>
      <c r="M1403" s="40"/>
      <c r="N1403" s="40"/>
      <c r="O1403" s="40"/>
      <c r="P1403" s="40"/>
      <c r="Q1403" s="40"/>
      <c r="R1403" s="40"/>
      <c r="S1403" s="40"/>
      <c r="T1403" s="40"/>
      <c r="U1403" s="40"/>
      <c r="V1403" s="40"/>
      <c r="W1403" s="40"/>
      <c r="X1403" s="40"/>
      <c r="Y1403" s="40"/>
      <c r="Z1403" s="40"/>
      <c r="AA1403" s="40"/>
      <c r="AB1403" s="40"/>
      <c r="AC1403" s="40"/>
      <c r="AD1403" s="40"/>
      <c r="AE1403" s="40"/>
      <c r="AF1403" s="40"/>
      <c r="AG1403" s="40"/>
      <c r="AH1403" s="40"/>
      <c r="AI1403" s="40"/>
      <c r="AJ1403" s="40"/>
      <c r="AK1403" s="40"/>
      <c r="AL1403" s="40"/>
      <c r="AM1403" s="40"/>
      <c r="AN1403" s="40"/>
    </row>
    <row r="1599" spans="4:40" x14ac:dyDescent="0.15">
      <c r="D1599" s="39"/>
      <c r="E1599" s="39"/>
      <c r="F1599" s="39"/>
      <c r="G1599" s="39"/>
      <c r="H1599" s="39"/>
      <c r="I1599" s="39"/>
      <c r="J1599" s="40"/>
      <c r="K1599" s="39"/>
      <c r="L1599" s="39"/>
      <c r="M1599" s="40"/>
      <c r="N1599" s="40"/>
      <c r="O1599" s="40"/>
      <c r="P1599" s="40"/>
      <c r="Q1599" s="40"/>
      <c r="R1599" s="40"/>
      <c r="S1599" s="40"/>
      <c r="T1599" s="40"/>
      <c r="U1599" s="40"/>
      <c r="V1599" s="40"/>
      <c r="W1599" s="40"/>
      <c r="X1599" s="40"/>
      <c r="Y1599" s="40"/>
      <c r="Z1599" s="40"/>
      <c r="AA1599" s="40"/>
      <c r="AB1599" s="40"/>
      <c r="AC1599" s="40"/>
      <c r="AD1599" s="40"/>
      <c r="AE1599" s="40"/>
      <c r="AF1599" s="40"/>
      <c r="AG1599" s="40"/>
      <c r="AH1599" s="40"/>
      <c r="AI1599" s="40"/>
      <c r="AJ1599" s="40"/>
      <c r="AK1599" s="40"/>
      <c r="AL1599" s="40"/>
      <c r="AM1599" s="40"/>
      <c r="AN1599" s="40"/>
    </row>
    <row r="2315" spans="4:40" x14ac:dyDescent="0.15">
      <c r="D2315" s="39"/>
      <c r="E2315" s="39"/>
      <c r="F2315" s="39"/>
      <c r="G2315" s="39"/>
      <c r="H2315" s="39"/>
      <c r="I2315" s="39"/>
      <c r="J2315" s="40"/>
      <c r="K2315" s="39"/>
      <c r="L2315" s="39"/>
      <c r="M2315" s="40"/>
      <c r="N2315" s="40"/>
      <c r="O2315" s="40"/>
      <c r="P2315" s="40"/>
      <c r="Q2315" s="40"/>
      <c r="R2315" s="40"/>
      <c r="S2315" s="40"/>
      <c r="T2315" s="40"/>
      <c r="U2315" s="40"/>
      <c r="V2315" s="40"/>
      <c r="W2315" s="40"/>
      <c r="X2315" s="40"/>
      <c r="Y2315" s="40"/>
      <c r="Z2315" s="40"/>
      <c r="AA2315" s="40"/>
      <c r="AB2315" s="40"/>
      <c r="AC2315" s="40"/>
      <c r="AD2315" s="40"/>
      <c r="AE2315" s="40"/>
      <c r="AF2315" s="40"/>
      <c r="AG2315" s="40"/>
      <c r="AH2315" s="40"/>
      <c r="AI2315" s="40"/>
      <c r="AJ2315" s="40"/>
      <c r="AK2315" s="40"/>
      <c r="AL2315" s="40"/>
      <c r="AM2315" s="40"/>
      <c r="AN2315" s="40"/>
    </row>
    <row r="2616" spans="4:40" x14ac:dyDescent="0.15">
      <c r="D2616" s="39"/>
      <c r="E2616" s="39"/>
      <c r="F2616" s="39"/>
      <c r="G2616" s="39"/>
      <c r="H2616" s="39"/>
      <c r="I2616" s="39"/>
      <c r="J2616" s="40"/>
      <c r="K2616" s="39"/>
      <c r="L2616" s="39"/>
      <c r="M2616" s="40"/>
      <c r="N2616" s="40"/>
      <c r="O2616" s="40"/>
      <c r="P2616" s="40"/>
      <c r="Q2616" s="40"/>
      <c r="R2616" s="40"/>
      <c r="S2616" s="40"/>
      <c r="T2616" s="40"/>
      <c r="U2616" s="40"/>
      <c r="V2616" s="40"/>
      <c r="W2616" s="40"/>
      <c r="X2616" s="40"/>
      <c r="Y2616" s="40"/>
      <c r="Z2616" s="40"/>
      <c r="AA2616" s="40"/>
      <c r="AB2616" s="40"/>
      <c r="AC2616" s="40"/>
      <c r="AD2616" s="40"/>
      <c r="AE2616" s="40"/>
      <c r="AF2616" s="40"/>
      <c r="AG2616" s="40"/>
      <c r="AH2616" s="40"/>
      <c r="AI2616" s="40"/>
      <c r="AJ2616" s="40"/>
      <c r="AK2616" s="40"/>
      <c r="AL2616" s="40"/>
      <c r="AM2616" s="40"/>
      <c r="AN2616" s="40"/>
    </row>
    <row r="3083" spans="4:40" x14ac:dyDescent="0.15">
      <c r="D3083" s="39"/>
      <c r="E3083" s="39"/>
      <c r="F3083" s="39"/>
      <c r="G3083" s="39"/>
      <c r="H3083" s="39"/>
      <c r="I3083" s="39"/>
      <c r="J3083" s="40"/>
      <c r="K3083" s="39"/>
      <c r="L3083" s="39"/>
      <c r="M3083" s="40"/>
      <c r="N3083" s="40"/>
      <c r="O3083" s="40"/>
      <c r="P3083" s="40"/>
      <c r="Q3083" s="40"/>
      <c r="R3083" s="40"/>
      <c r="S3083" s="40"/>
      <c r="T3083" s="40"/>
      <c r="U3083" s="40"/>
      <c r="V3083" s="40"/>
      <c r="W3083" s="40"/>
      <c r="X3083" s="40"/>
      <c r="Y3083" s="40"/>
      <c r="Z3083" s="40"/>
      <c r="AA3083" s="40"/>
      <c r="AB3083" s="40"/>
      <c r="AC3083" s="40"/>
      <c r="AD3083" s="40"/>
      <c r="AE3083" s="40"/>
      <c r="AF3083" s="40"/>
      <c r="AG3083" s="40"/>
      <c r="AH3083" s="40"/>
      <c r="AI3083" s="40"/>
      <c r="AJ3083" s="40"/>
      <c r="AK3083" s="40"/>
      <c r="AL3083" s="40"/>
      <c r="AM3083" s="40"/>
      <c r="AN3083" s="40"/>
    </row>
    <row r="3121" spans="4:40" x14ac:dyDescent="0.15">
      <c r="D3121" s="39"/>
      <c r="E3121" s="39"/>
      <c r="F3121" s="39"/>
      <c r="G3121" s="39"/>
      <c r="H3121" s="39"/>
      <c r="I3121" s="39"/>
      <c r="J3121" s="40"/>
      <c r="K3121" s="39"/>
      <c r="L3121" s="39"/>
      <c r="M3121" s="40"/>
      <c r="N3121" s="40"/>
      <c r="O3121" s="40"/>
      <c r="P3121" s="40"/>
      <c r="Q3121" s="40"/>
      <c r="R3121" s="40"/>
      <c r="S3121" s="40"/>
      <c r="T3121" s="40"/>
      <c r="U3121" s="40"/>
      <c r="V3121" s="40"/>
      <c r="W3121" s="40"/>
      <c r="X3121" s="40"/>
      <c r="Y3121" s="40"/>
      <c r="Z3121" s="40"/>
      <c r="AA3121" s="40"/>
      <c r="AB3121" s="40"/>
      <c r="AC3121" s="40"/>
      <c r="AD3121" s="40"/>
      <c r="AE3121" s="40"/>
      <c r="AF3121" s="40"/>
      <c r="AG3121" s="40"/>
      <c r="AH3121" s="40"/>
      <c r="AI3121" s="40"/>
      <c r="AJ3121" s="40"/>
      <c r="AK3121" s="40"/>
      <c r="AL3121" s="40"/>
      <c r="AM3121" s="40"/>
      <c r="AN3121" s="40"/>
    </row>
  </sheetData>
  <mergeCells count="56">
    <mergeCell ref="AH1:AJ1"/>
    <mergeCell ref="AK1:AM1"/>
    <mergeCell ref="AK2:AN2"/>
    <mergeCell ref="A3:A6"/>
    <mergeCell ref="B3:B6"/>
    <mergeCell ref="C3:C6"/>
    <mergeCell ref="D3:D6"/>
    <mergeCell ref="E3:J3"/>
    <mergeCell ref="K3:P3"/>
    <mergeCell ref="Q3:V3"/>
    <mergeCell ref="W3:AB3"/>
    <mergeCell ref="AC3:AH3"/>
    <mergeCell ref="AI3:AN3"/>
    <mergeCell ref="E4:E6"/>
    <mergeCell ref="F4:F6"/>
    <mergeCell ref="J4:J6"/>
    <mergeCell ref="AN4:AN6"/>
    <mergeCell ref="O5:O6"/>
    <mergeCell ref="V4:V6"/>
    <mergeCell ref="W4:W6"/>
    <mergeCell ref="X4:X6"/>
    <mergeCell ref="AB4:AB6"/>
    <mergeCell ref="AC4:AC6"/>
    <mergeCell ref="AD4:AD6"/>
    <mergeCell ref="AM5:AM6"/>
    <mergeCell ref="S5:S6"/>
    <mergeCell ref="T5:T6"/>
    <mergeCell ref="U5:U6"/>
    <mergeCell ref="AH4:AH6"/>
    <mergeCell ref="AI4:AI6"/>
    <mergeCell ref="P4:P6"/>
    <mergeCell ref="Q4:Q6"/>
    <mergeCell ref="Z5:Z6"/>
    <mergeCell ref="G5:G6"/>
    <mergeCell ref="H5:H6"/>
    <mergeCell ref="I5:I6"/>
    <mergeCell ref="M5:M6"/>
    <mergeCell ref="N5:N6"/>
    <mergeCell ref="L4:L6"/>
    <mergeCell ref="K4:K6"/>
    <mergeCell ref="AA5:AA6"/>
    <mergeCell ref="R4:R6"/>
    <mergeCell ref="AL5:AL6"/>
    <mergeCell ref="A42:C42"/>
    <mergeCell ref="A7:A41"/>
    <mergeCell ref="B7:B16"/>
    <mergeCell ref="C7:C35"/>
    <mergeCell ref="B17:B27"/>
    <mergeCell ref="B28:B35"/>
    <mergeCell ref="B36:B39"/>
    <mergeCell ref="AJ4:AJ6"/>
    <mergeCell ref="AE5:AE6"/>
    <mergeCell ref="AF5:AF6"/>
    <mergeCell ref="AG5:AG6"/>
    <mergeCell ref="AK5:AK6"/>
    <mergeCell ref="Y5:Y6"/>
  </mergeCells>
  <phoneticPr fontId="3"/>
  <pageMargins left="0.31496062992125984" right="0.31496062992125984" top="0.74803149606299213" bottom="0.74803149606299213" header="0.31496062992125984" footer="0.31496062992125984"/>
  <pageSetup paperSize="8" scale="60" orientation="landscape" horizontalDpi="300" verticalDpi="300" r:id="rId1"/>
  <headerFooter>
    <oddHeader>&amp;L&amp;24平成28年産甘味資源作物交付金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沖⑦28</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kana.kawaguchi</cp:lastModifiedBy>
  <cp:lastPrinted>2017-11-28T01:56:31Z</cp:lastPrinted>
  <dcterms:created xsi:type="dcterms:W3CDTF">2008-10-09T01:09:35Z</dcterms:created>
  <dcterms:modified xsi:type="dcterms:W3CDTF">2017-11-30T06:28:08Z</dcterms:modified>
</cp:coreProperties>
</file>