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vsn.lin.go.jp\alicfiles\050 調査情報部\63 情報提供\31 情報誌（品目別 目次を含む）\砂糖類情報\砂糖・でん粉 既存データ\相場\2025年相場\2021.06～掲載用_4ヶ月分※\"/>
    </mc:Choice>
  </mc:AlternateContent>
  <bookViews>
    <workbookView xWindow="0" yWindow="0" windowWidth="23040" windowHeight="9096" firstSheet="3" activeTab="6"/>
  </bookViews>
  <sheets>
    <sheet name="2022.3" sheetId="10" state="hidden" r:id="rId1"/>
    <sheet name="2022.4" sheetId="13" state="hidden" r:id="rId2"/>
    <sheet name="2022.5" sheetId="14" state="hidden" r:id="rId3"/>
    <sheet name="2024.11" sheetId="46" r:id="rId4"/>
    <sheet name="2024.12" sheetId="47" r:id="rId5"/>
    <sheet name="2025.1" sheetId="48" r:id="rId6"/>
    <sheet name="2025.2" sheetId="4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49" l="1"/>
  <c r="B42" i="49"/>
  <c r="C41" i="49"/>
  <c r="B41" i="49"/>
  <c r="K40" i="49"/>
  <c r="J40" i="49"/>
  <c r="I40" i="49"/>
  <c r="H40" i="49"/>
  <c r="G40" i="49"/>
  <c r="F40" i="49"/>
  <c r="E40" i="49"/>
  <c r="D40" i="49"/>
  <c r="C40" i="49"/>
  <c r="B40" i="49"/>
  <c r="K39" i="49"/>
  <c r="J39" i="49"/>
  <c r="I39" i="49"/>
  <c r="H39" i="49"/>
  <c r="G39" i="49"/>
  <c r="F39" i="49"/>
  <c r="E39" i="49"/>
  <c r="D39" i="49"/>
  <c r="C39" i="49"/>
  <c r="B39" i="49"/>
  <c r="K22" i="49"/>
  <c r="J22" i="49"/>
  <c r="I22" i="49"/>
  <c r="H22" i="49"/>
  <c r="G22" i="49"/>
  <c r="F22" i="49"/>
  <c r="E22" i="49"/>
  <c r="D22" i="49"/>
  <c r="C22" i="49"/>
  <c r="B22" i="49"/>
  <c r="C42" i="48" l="1"/>
  <c r="B42" i="48"/>
  <c r="C41" i="48"/>
  <c r="B41" i="48"/>
  <c r="K40" i="48"/>
  <c r="J40" i="48"/>
  <c r="I40" i="48"/>
  <c r="H40" i="48"/>
  <c r="G40" i="48"/>
  <c r="F40" i="48"/>
  <c r="E40" i="48"/>
  <c r="D40" i="48"/>
  <c r="C40" i="48"/>
  <c r="B40" i="48"/>
  <c r="K39" i="48"/>
  <c r="J39" i="48"/>
  <c r="I39" i="48"/>
  <c r="H39" i="48"/>
  <c r="G39" i="48"/>
  <c r="F39" i="48"/>
  <c r="E39" i="48"/>
  <c r="D39" i="48"/>
  <c r="C39" i="48"/>
  <c r="B39" i="48"/>
  <c r="K22" i="48"/>
  <c r="J22" i="48"/>
  <c r="I22" i="48"/>
  <c r="H22" i="48"/>
  <c r="G22" i="48"/>
  <c r="F22" i="48"/>
  <c r="E22" i="48"/>
  <c r="D22" i="48"/>
  <c r="C22" i="48"/>
  <c r="B22" i="48"/>
  <c r="C42" i="47" l="1"/>
  <c r="B42" i="47"/>
  <c r="C41" i="47"/>
  <c r="B41" i="47"/>
  <c r="K40" i="47"/>
  <c r="J40" i="47"/>
  <c r="I40" i="47"/>
  <c r="H40" i="47"/>
  <c r="G40" i="47"/>
  <c r="F40" i="47"/>
  <c r="E40" i="47"/>
  <c r="D40" i="47"/>
  <c r="C40" i="47"/>
  <c r="B40" i="47"/>
  <c r="K39" i="47"/>
  <c r="J39" i="47"/>
  <c r="I39" i="47"/>
  <c r="H39" i="47"/>
  <c r="G39" i="47"/>
  <c r="F39" i="47"/>
  <c r="E39" i="47"/>
  <c r="D39" i="47"/>
  <c r="C39" i="47"/>
  <c r="B39" i="47"/>
  <c r="K22" i="47"/>
  <c r="J22" i="47"/>
  <c r="I22" i="47"/>
  <c r="H22" i="47"/>
  <c r="G22" i="47"/>
  <c r="F22" i="47"/>
  <c r="E22" i="47"/>
  <c r="D22" i="47"/>
  <c r="C22" i="47"/>
  <c r="B22" i="47"/>
  <c r="C42" i="46" l="1"/>
  <c r="B42" i="46"/>
  <c r="C41" i="46"/>
  <c r="B41" i="46"/>
  <c r="K40" i="46"/>
  <c r="J40" i="46"/>
  <c r="I40" i="46"/>
  <c r="H40" i="46"/>
  <c r="G40" i="46"/>
  <c r="F40" i="46"/>
  <c r="E40" i="46"/>
  <c r="D40" i="46"/>
  <c r="C40" i="46"/>
  <c r="B40" i="46"/>
  <c r="K39" i="46"/>
  <c r="J39" i="46"/>
  <c r="I39" i="46"/>
  <c r="H39" i="46"/>
  <c r="G39" i="46"/>
  <c r="F39" i="46"/>
  <c r="E39" i="46"/>
  <c r="D39" i="46"/>
  <c r="C39" i="46"/>
  <c r="B39" i="46"/>
  <c r="K22" i="46"/>
  <c r="J22" i="46"/>
  <c r="I22" i="46"/>
  <c r="H22" i="46"/>
  <c r="G22" i="46"/>
  <c r="F22" i="46"/>
  <c r="E22" i="46"/>
  <c r="D22" i="46"/>
  <c r="C22" i="46"/>
  <c r="B22" i="46"/>
  <c r="C40" i="14" l="1"/>
  <c r="C41" i="14"/>
  <c r="B42" i="14" l="1"/>
  <c r="B41" i="14"/>
  <c r="C42" i="14" l="1"/>
  <c r="B40" i="14"/>
  <c r="C39" i="14" l="1"/>
  <c r="C40" i="13" l="1"/>
  <c r="B40" i="13"/>
  <c r="K22" i="14" l="1"/>
  <c r="B39" i="14" l="1"/>
  <c r="K40" i="14"/>
  <c r="D39" i="14"/>
  <c r="E39" i="14"/>
  <c r="F39" i="14"/>
  <c r="G39" i="14"/>
  <c r="H39" i="14"/>
  <c r="I39" i="14"/>
  <c r="J39" i="14"/>
  <c r="K39" i="14"/>
  <c r="J22" i="14" l="1"/>
  <c r="B22" i="14"/>
  <c r="D40" i="14" l="1"/>
  <c r="J40" i="14"/>
  <c r="I40" i="14"/>
  <c r="H40" i="14"/>
  <c r="G40" i="14"/>
  <c r="F40" i="14"/>
  <c r="E40" i="14"/>
  <c r="H22" i="14" l="1"/>
  <c r="I22" i="14"/>
  <c r="G22" i="14"/>
  <c r="F22" i="14"/>
  <c r="E22" i="14"/>
  <c r="D22" i="14"/>
  <c r="C22" i="14"/>
  <c r="C41" i="13" l="1"/>
  <c r="B41" i="13"/>
  <c r="G38" i="13" l="1"/>
  <c r="K39" i="13" l="1"/>
  <c r="K22" i="13"/>
  <c r="B39" i="13" l="1"/>
  <c r="B22" i="13"/>
  <c r="J22" i="13" l="1"/>
  <c r="I22" i="13"/>
  <c r="H22" i="13"/>
  <c r="G22" i="13"/>
  <c r="F22" i="13"/>
  <c r="E22" i="13"/>
  <c r="D22" i="13"/>
  <c r="C22" i="13"/>
  <c r="J39" i="13" l="1"/>
  <c r="I39" i="13"/>
  <c r="H39" i="13"/>
  <c r="G39" i="13"/>
  <c r="F39" i="13"/>
  <c r="E39" i="13"/>
  <c r="D39" i="13"/>
  <c r="C39" i="13"/>
  <c r="K38" i="13"/>
  <c r="J38" i="13"/>
  <c r="I38" i="13"/>
  <c r="H38" i="13"/>
  <c r="F38" i="13"/>
  <c r="E38" i="13"/>
  <c r="D38" i="13"/>
  <c r="C38" i="13"/>
  <c r="B38" i="13"/>
  <c r="C42" i="10" l="1"/>
  <c r="B42" i="10"/>
  <c r="C41" i="10"/>
  <c r="B41" i="10"/>
  <c r="K40" i="10"/>
  <c r="J40" i="10"/>
  <c r="I40" i="10"/>
  <c r="H40" i="10"/>
  <c r="G40" i="10"/>
  <c r="F40" i="10"/>
  <c r="E40" i="10"/>
  <c r="D40" i="10"/>
  <c r="C40" i="10"/>
  <c r="B40" i="10"/>
  <c r="K39" i="10"/>
  <c r="J39" i="10"/>
  <c r="I39" i="10"/>
  <c r="H39" i="10"/>
  <c r="G39" i="10"/>
  <c r="F39" i="10"/>
  <c r="E39" i="10"/>
  <c r="D39" i="10"/>
  <c r="C39" i="10"/>
  <c r="B39" i="10"/>
  <c r="K22" i="10"/>
  <c r="J22" i="10"/>
  <c r="I22" i="10"/>
  <c r="H22" i="10"/>
  <c r="G22" i="10"/>
  <c r="F22" i="10"/>
  <c r="E22" i="10"/>
  <c r="D22" i="10"/>
  <c r="C22" i="10"/>
  <c r="B22" i="10"/>
</calcChain>
</file>

<file path=xl/sharedStrings.xml><?xml version="1.0" encoding="utf-8"?>
<sst xmlns="http://schemas.openxmlformats.org/spreadsheetml/2006/main" count="182" uniqueCount="46">
  <si>
    <t>砂　糖</t>
    <rPh sb="0" eb="1">
      <t>スナ</t>
    </rPh>
    <rPh sb="2" eb="3">
      <t>トウ</t>
    </rPh>
    <phoneticPr fontId="2"/>
  </si>
  <si>
    <t>為替</t>
  </si>
  <si>
    <t>現物</t>
    <rPh sb="0" eb="2">
      <t>ゲンブツ</t>
    </rPh>
    <phoneticPr fontId="2"/>
  </si>
  <si>
    <t>定期</t>
  </si>
  <si>
    <t>ISA
（粗糖）</t>
    <rPh sb="5" eb="7">
      <t>ソトウ</t>
    </rPh>
    <phoneticPr fontId="2"/>
  </si>
  <si>
    <t>N Y粗糖 (No.11) (￠／ポンド）</t>
    <rPh sb="3" eb="5">
      <t>ソトウ</t>
    </rPh>
    <phoneticPr fontId="2"/>
  </si>
  <si>
    <t>LDN白糖(No.5) （＄／トン）</t>
    <rPh sb="3" eb="5">
      <t>ハクトウ</t>
    </rPh>
    <phoneticPr fontId="2"/>
  </si>
  <si>
    <t>TTS</t>
  </si>
  <si>
    <t>￠/ﾎﾟﾝﾄﾞ</t>
    <phoneticPr fontId="2"/>
  </si>
  <si>
    <t>7月期</t>
    <rPh sb="1" eb="3">
      <t>ガツキ</t>
    </rPh>
    <phoneticPr fontId="2"/>
  </si>
  <si>
    <t>10月期</t>
    <rPh sb="2" eb="4">
      <t>ガツキ</t>
    </rPh>
    <phoneticPr fontId="2"/>
  </si>
  <si>
    <t>3月期</t>
    <rPh sb="1" eb="3">
      <t>ガツキ</t>
    </rPh>
    <phoneticPr fontId="2"/>
  </si>
  <si>
    <t>5月期</t>
    <rPh sb="1" eb="3">
      <t>ガツキ</t>
    </rPh>
    <phoneticPr fontId="2"/>
  </si>
  <si>
    <t>上期平均</t>
  </si>
  <si>
    <t>下期平均</t>
  </si>
  <si>
    <t>月平均</t>
  </si>
  <si>
    <t>最高値</t>
    <rPh sb="0" eb="1">
      <t>サイ</t>
    </rPh>
    <rPh sb="1" eb="3">
      <t>タカネ</t>
    </rPh>
    <phoneticPr fontId="2"/>
  </si>
  <si>
    <t>最安値</t>
    <rPh sb="0" eb="1">
      <t>サイ</t>
    </rPh>
    <rPh sb="1" eb="3">
      <t>ヤスネ</t>
    </rPh>
    <phoneticPr fontId="2"/>
  </si>
  <si>
    <t>8月期</t>
    <rPh sb="1" eb="3">
      <t>ガツキ</t>
    </rPh>
    <phoneticPr fontId="2"/>
  </si>
  <si>
    <t>資料：ICE、三菱UFJリサーチ＆コンサルティング株式会社　外国為替 - 1990年以降の為替相場よりレート掲載。</t>
    <phoneticPr fontId="2"/>
  </si>
  <si>
    <t>海外相場（2022年3月）</t>
    <rPh sb="0" eb="2">
      <t>カイガイ</t>
    </rPh>
    <phoneticPr fontId="2"/>
  </si>
  <si>
    <t>12月期</t>
    <rPh sb="2" eb="4">
      <t>ガツキ</t>
    </rPh>
    <phoneticPr fontId="2"/>
  </si>
  <si>
    <t>海外相場（2022年4月）</t>
    <rPh sb="0" eb="2">
      <t>カイガイ</t>
    </rPh>
    <phoneticPr fontId="2"/>
  </si>
  <si>
    <t>.</t>
    <phoneticPr fontId="2"/>
  </si>
  <si>
    <t>休場（イースターホリディ:月曜日）</t>
    <rPh sb="13" eb="14">
      <t>ゲツ</t>
    </rPh>
    <rPh sb="14" eb="16">
      <t>ヨウビ</t>
    </rPh>
    <phoneticPr fontId="3"/>
  </si>
  <si>
    <t>休場(イースターホリデー：金曜日）</t>
    <rPh sb="0" eb="2">
      <t>キュウジョウ</t>
    </rPh>
    <rPh sb="13" eb="14">
      <t>キン</t>
    </rPh>
    <rPh sb="14" eb="16">
      <t>ヨウビ</t>
    </rPh>
    <phoneticPr fontId="2"/>
  </si>
  <si>
    <t>海外相場（2022年5月）</t>
    <rPh sb="0" eb="2">
      <t>カイガイ</t>
    </rPh>
    <phoneticPr fontId="2"/>
  </si>
  <si>
    <t>Early May Bank Holiday(ロンドン休場)</t>
    <rPh sb="27" eb="29">
      <t>キュウジョウ</t>
    </rPh>
    <phoneticPr fontId="3"/>
  </si>
  <si>
    <t>戦没将兵追悼日（米国休場）</t>
    <rPh sb="0" eb="2">
      <t>センボツ</t>
    </rPh>
    <rPh sb="2" eb="4">
      <t>ショウヘイ</t>
    </rPh>
    <rPh sb="4" eb="6">
      <t>ツイトウ</t>
    </rPh>
    <rPh sb="6" eb="7">
      <t>ヒ</t>
    </rPh>
    <rPh sb="8" eb="12">
      <t>ベイコクキュウジョウ</t>
    </rPh>
    <phoneticPr fontId="2"/>
  </si>
  <si>
    <t>資料：ICE、三菱UFJリサーチ＆コンサルティング株式会社「外国為替 - 1990年以降の為替相場」よりレート掲載。</t>
    <phoneticPr fontId="2"/>
  </si>
  <si>
    <t>３月期</t>
    <rPh sb="1" eb="3">
      <t>ガツキ</t>
    </rPh>
    <phoneticPr fontId="2"/>
  </si>
  <si>
    <t>５月期</t>
    <rPh sb="1" eb="3">
      <t>ガツキ</t>
    </rPh>
    <phoneticPr fontId="2"/>
  </si>
  <si>
    <t>８月期</t>
    <rPh sb="1" eb="3">
      <t>ガツキ</t>
    </rPh>
    <phoneticPr fontId="2"/>
  </si>
  <si>
    <t>７月期</t>
    <rPh sb="1" eb="3">
      <t>ガツキ</t>
    </rPh>
    <phoneticPr fontId="2"/>
  </si>
  <si>
    <t>１０月期</t>
    <rPh sb="2" eb="4">
      <t>ガツキ</t>
    </rPh>
    <phoneticPr fontId="2"/>
  </si>
  <si>
    <t>１２月期</t>
    <rPh sb="2" eb="4">
      <t>ガツキ</t>
    </rPh>
    <phoneticPr fontId="2"/>
  </si>
  <si>
    <t>海外相場（2024年11月）</t>
    <rPh sb="0" eb="2">
      <t>カイガイ</t>
    </rPh>
    <phoneticPr fontId="2"/>
  </si>
  <si>
    <t>ThanksGiving（米国）</t>
  </si>
  <si>
    <t>海外相場（2024年12月）</t>
    <rPh sb="0" eb="2">
      <t>カイガイ</t>
    </rPh>
    <phoneticPr fontId="2"/>
  </si>
  <si>
    <t>Christmas Day（米国・英国）</t>
    <rPh sb="14" eb="16">
      <t>ベイコク</t>
    </rPh>
    <phoneticPr fontId="3"/>
  </si>
  <si>
    <t>Boxing Day(英国）</t>
    <phoneticPr fontId="2"/>
  </si>
  <si>
    <t>海外相場（2025年1月）</t>
    <rPh sb="0" eb="2">
      <t>カイガイ</t>
    </rPh>
    <phoneticPr fontId="2"/>
  </si>
  <si>
    <t>New Year's Day（米国・英国）</t>
    <rPh sb="15" eb="17">
      <t>ベイコク</t>
    </rPh>
    <phoneticPr fontId="3"/>
  </si>
  <si>
    <t>Martin Luther King Jr. Day（米国）</t>
  </si>
  <si>
    <t>海外相場（2025年2月）</t>
    <rPh sb="0" eb="2">
      <t>カイガイ</t>
    </rPh>
    <phoneticPr fontId="2"/>
  </si>
  <si>
    <t>President's Day（米国）</t>
    <rPh sb="16" eb="18">
      <t>ベイコク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</si>
</sst>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#&quot;月期&quot;"/>
    <numFmt numFmtId="178" formatCode="0.00_);[Red]\(0.00\)"/>
  </numFmts>
  <fonts count="11" x14ac:knownFonts="1"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Yu Gothic UI"/>
      <family val="3"/>
      <charset val="128"/>
    </font>
    <font>
      <sz val="11"/>
      <color rgb="FF2424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/>
      <right/>
      <top/>
      <bottom/>
      <diagonal style="thin">
        <color auto="1"/>
      </diagonal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/>
    <xf numFmtId="176" fontId="3" fillId="0" borderId="0" xfId="0" applyNumberFormat="1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 vertical="center"/>
    </xf>
    <xf numFmtId="176" fontId="4" fillId="0" borderId="1" xfId="0" applyNumberFormat="1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176" fontId="3" fillId="0" borderId="6" xfId="0" applyNumberFormat="1" applyFont="1" applyBorder="1"/>
    <xf numFmtId="0" fontId="3" fillId="0" borderId="4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/>
    </xf>
    <xf numFmtId="0" fontId="3" fillId="0" borderId="3" xfId="0" applyNumberFormat="1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76" fontId="3" fillId="0" borderId="7" xfId="0" applyNumberFormat="1" applyFont="1" applyBorder="1"/>
    <xf numFmtId="0" fontId="3" fillId="0" borderId="5" xfId="0" applyFont="1" applyBorder="1" applyAlignment="1">
      <alignment horizontal="centerContinuous"/>
    </xf>
    <xf numFmtId="177" fontId="3" fillId="0" borderId="5" xfId="0" applyNumberFormat="1" applyFont="1" applyFill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176" fontId="5" fillId="0" borderId="9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/>
      <protection locked="0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10" xfId="0" applyFont="1" applyBorder="1" applyAlignment="1">
      <alignment horizontal="center"/>
    </xf>
    <xf numFmtId="176" fontId="5" fillId="0" borderId="10" xfId="0" applyNumberFormat="1" applyFont="1" applyBorder="1" applyAlignment="1" applyProtection="1">
      <alignment horizontal="center"/>
      <protection locked="0"/>
    </xf>
    <xf numFmtId="176" fontId="6" fillId="0" borderId="7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76" fontId="6" fillId="0" borderId="5" xfId="0" applyNumberFormat="1" applyFont="1" applyBorder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176" fontId="0" fillId="0" borderId="0" xfId="0" applyNumberFormat="1" applyFont="1"/>
    <xf numFmtId="176" fontId="5" fillId="0" borderId="11" xfId="0" applyNumberFormat="1" applyFont="1" applyBorder="1" applyAlignment="1" applyProtection="1">
      <alignment horizontal="center"/>
      <protection locked="0"/>
    </xf>
    <xf numFmtId="176" fontId="7" fillId="0" borderId="8" xfId="0" applyNumberFormat="1" applyFont="1" applyBorder="1" applyAlignment="1" applyProtection="1">
      <alignment horizontal="center"/>
      <protection locked="0"/>
    </xf>
    <xf numFmtId="0" fontId="0" fillId="0" borderId="0" xfId="0" applyFont="1" applyBorder="1"/>
    <xf numFmtId="176" fontId="5" fillId="0" borderId="0" xfId="0" applyNumberFormat="1" applyFont="1" applyBorder="1" applyAlignment="1" applyProtection="1">
      <alignment horizontal="center"/>
      <protection locked="0"/>
    </xf>
    <xf numFmtId="0" fontId="0" fillId="0" borderId="12" xfId="0" applyFont="1" applyBorder="1"/>
    <xf numFmtId="0" fontId="8" fillId="0" borderId="0" xfId="0" applyFont="1" applyAlignment="1">
      <alignment horizontal="center"/>
    </xf>
    <xf numFmtId="176" fontId="5" fillId="0" borderId="13" xfId="0" applyNumberFormat="1" applyFont="1" applyBorder="1" applyAlignment="1" applyProtection="1">
      <alignment horizontal="center"/>
      <protection locked="0"/>
    </xf>
    <xf numFmtId="176" fontId="5" fillId="0" borderId="14" xfId="0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176" fontId="5" fillId="0" borderId="6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0" fontId="0" fillId="0" borderId="15" xfId="0" applyFont="1" applyBorder="1"/>
    <xf numFmtId="176" fontId="5" fillId="0" borderId="16" xfId="0" applyNumberFormat="1" applyFon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Continuous"/>
    </xf>
    <xf numFmtId="176" fontId="5" fillId="0" borderId="18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20" xfId="0" applyFont="1" applyBorder="1" applyAlignment="1">
      <alignment horizontal="center"/>
    </xf>
    <xf numFmtId="176" fontId="5" fillId="0" borderId="8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7" xfId="0" applyFont="1" applyBorder="1"/>
    <xf numFmtId="177" fontId="3" fillId="0" borderId="5" xfId="0" applyNumberFormat="1" applyFont="1" applyFill="1" applyBorder="1" applyAlignment="1">
      <alignment horizontal="center"/>
    </xf>
    <xf numFmtId="0" fontId="9" fillId="0" borderId="0" xfId="0" applyFont="1" applyAlignment="1">
      <alignment vertical="top"/>
    </xf>
    <xf numFmtId="0" fontId="10" fillId="0" borderId="0" xfId="0" applyFont="1"/>
    <xf numFmtId="178" fontId="5" fillId="0" borderId="9" xfId="0" applyNumberFormat="1" applyFont="1" applyBorder="1" applyAlignment="1" applyProtection="1">
      <alignment horizontal="center"/>
      <protection locked="0"/>
    </xf>
    <xf numFmtId="178" fontId="5" fillId="0" borderId="19" xfId="0" applyNumberFormat="1" applyFont="1" applyBorder="1" applyAlignment="1" applyProtection="1">
      <alignment horizontal="center"/>
      <protection locked="0"/>
    </xf>
    <xf numFmtId="178" fontId="5" fillId="0" borderId="16" xfId="0" applyNumberFormat="1" applyFont="1" applyBorder="1" applyAlignment="1" applyProtection="1">
      <alignment horizontal="center"/>
      <protection locked="0"/>
    </xf>
    <xf numFmtId="178" fontId="5" fillId="0" borderId="13" xfId="0" applyNumberFormat="1" applyFont="1" applyBorder="1" applyAlignment="1" applyProtection="1">
      <alignment horizontal="center"/>
      <protection locked="0"/>
    </xf>
    <xf numFmtId="178" fontId="5" fillId="0" borderId="11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</xdr:colOff>
      <xdr:row>9</xdr:row>
      <xdr:rowOff>7620</xdr:rowOff>
    </xdr:from>
    <xdr:to>
      <xdr:col>11</xdr:col>
      <xdr:colOff>0</xdr:colOff>
      <xdr:row>10</xdr:row>
      <xdr:rowOff>7620</xdr:rowOff>
    </xdr:to>
    <xdr:cxnSp macro="">
      <xdr:nvCxnSpPr>
        <xdr:cNvPr id="3" name="直線コネクタ 2"/>
        <xdr:cNvCxnSpPr/>
      </xdr:nvCxnSpPr>
      <xdr:spPr>
        <a:xfrm flipV="1">
          <a:off x="5318760" y="1775460"/>
          <a:ext cx="4495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7620</xdr:rowOff>
    </xdr:from>
    <xdr:to>
      <xdr:col>7</xdr:col>
      <xdr:colOff>7620</xdr:colOff>
      <xdr:row>25</xdr:row>
      <xdr:rowOff>7620</xdr:rowOff>
    </xdr:to>
    <xdr:cxnSp macro="">
      <xdr:nvCxnSpPr>
        <xdr:cNvPr id="4" name="直線コネクタ 3"/>
        <xdr:cNvCxnSpPr/>
      </xdr:nvCxnSpPr>
      <xdr:spPr>
        <a:xfrm flipV="1">
          <a:off x="3192780" y="4290060"/>
          <a:ext cx="5334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7620</xdr:rowOff>
    </xdr:from>
    <xdr:to>
      <xdr:col>7</xdr:col>
      <xdr:colOff>7620</xdr:colOff>
      <xdr:row>26</xdr:row>
      <xdr:rowOff>7620</xdr:rowOff>
    </xdr:to>
    <xdr:cxnSp macro="">
      <xdr:nvCxnSpPr>
        <xdr:cNvPr id="6" name="直線コネクタ 5"/>
        <xdr:cNvCxnSpPr/>
      </xdr:nvCxnSpPr>
      <xdr:spPr>
        <a:xfrm flipV="1">
          <a:off x="3192780" y="4290060"/>
          <a:ext cx="5334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26</xdr:row>
      <xdr:rowOff>7620</xdr:rowOff>
    </xdr:from>
    <xdr:to>
      <xdr:col>7</xdr:col>
      <xdr:colOff>7620</xdr:colOff>
      <xdr:row>27</xdr:row>
      <xdr:rowOff>7620</xdr:rowOff>
    </xdr:to>
    <xdr:cxnSp macro="">
      <xdr:nvCxnSpPr>
        <xdr:cNvPr id="7" name="直線コネクタ 6"/>
        <xdr:cNvCxnSpPr/>
      </xdr:nvCxnSpPr>
      <xdr:spPr>
        <a:xfrm flipV="1">
          <a:off x="3192780" y="4290060"/>
          <a:ext cx="5334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</xdr:row>
      <xdr:rowOff>7620</xdr:rowOff>
    </xdr:from>
    <xdr:to>
      <xdr:col>7</xdr:col>
      <xdr:colOff>7620</xdr:colOff>
      <xdr:row>28</xdr:row>
      <xdr:rowOff>7620</xdr:rowOff>
    </xdr:to>
    <xdr:cxnSp macro="">
      <xdr:nvCxnSpPr>
        <xdr:cNvPr id="8" name="直線コネクタ 7"/>
        <xdr:cNvCxnSpPr/>
      </xdr:nvCxnSpPr>
      <xdr:spPr>
        <a:xfrm flipV="1">
          <a:off x="3192780" y="4290060"/>
          <a:ext cx="5334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28</xdr:row>
      <xdr:rowOff>7620</xdr:rowOff>
    </xdr:from>
    <xdr:to>
      <xdr:col>7</xdr:col>
      <xdr:colOff>7620</xdr:colOff>
      <xdr:row>29</xdr:row>
      <xdr:rowOff>7620</xdr:rowOff>
    </xdr:to>
    <xdr:cxnSp macro="">
      <xdr:nvCxnSpPr>
        <xdr:cNvPr id="9" name="直線コネクタ 8"/>
        <xdr:cNvCxnSpPr/>
      </xdr:nvCxnSpPr>
      <xdr:spPr>
        <a:xfrm flipV="1">
          <a:off x="3192780" y="4290060"/>
          <a:ext cx="5334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31</xdr:row>
      <xdr:rowOff>7620</xdr:rowOff>
    </xdr:from>
    <xdr:to>
      <xdr:col>7</xdr:col>
      <xdr:colOff>7620</xdr:colOff>
      <xdr:row>32</xdr:row>
      <xdr:rowOff>7620</xdr:rowOff>
    </xdr:to>
    <xdr:cxnSp macro="">
      <xdr:nvCxnSpPr>
        <xdr:cNvPr id="12" name="直線コネクタ 11"/>
        <xdr:cNvCxnSpPr/>
      </xdr:nvCxnSpPr>
      <xdr:spPr>
        <a:xfrm flipV="1">
          <a:off x="3192780" y="4290060"/>
          <a:ext cx="5334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7620</xdr:rowOff>
    </xdr:from>
    <xdr:to>
      <xdr:col>7</xdr:col>
      <xdr:colOff>7620</xdr:colOff>
      <xdr:row>33</xdr:row>
      <xdr:rowOff>7620</xdr:rowOff>
    </xdr:to>
    <xdr:cxnSp macro="">
      <xdr:nvCxnSpPr>
        <xdr:cNvPr id="13" name="直線コネクタ 12"/>
        <xdr:cNvCxnSpPr/>
      </xdr:nvCxnSpPr>
      <xdr:spPr>
        <a:xfrm flipV="1">
          <a:off x="3192780" y="4290060"/>
          <a:ext cx="5334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33</xdr:row>
      <xdr:rowOff>7620</xdr:rowOff>
    </xdr:from>
    <xdr:to>
      <xdr:col>7</xdr:col>
      <xdr:colOff>7620</xdr:colOff>
      <xdr:row>34</xdr:row>
      <xdr:rowOff>7620</xdr:rowOff>
    </xdr:to>
    <xdr:cxnSp macro="">
      <xdr:nvCxnSpPr>
        <xdr:cNvPr id="14" name="直線コネクタ 13"/>
        <xdr:cNvCxnSpPr/>
      </xdr:nvCxnSpPr>
      <xdr:spPr>
        <a:xfrm flipV="1">
          <a:off x="3192780" y="4290060"/>
          <a:ext cx="5334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34</xdr:row>
      <xdr:rowOff>7620</xdr:rowOff>
    </xdr:from>
    <xdr:to>
      <xdr:col>7</xdr:col>
      <xdr:colOff>7620</xdr:colOff>
      <xdr:row>35</xdr:row>
      <xdr:rowOff>7620</xdr:rowOff>
    </xdr:to>
    <xdr:cxnSp macro="">
      <xdr:nvCxnSpPr>
        <xdr:cNvPr id="15" name="直線コネクタ 14"/>
        <xdr:cNvCxnSpPr/>
      </xdr:nvCxnSpPr>
      <xdr:spPr>
        <a:xfrm flipV="1">
          <a:off x="3192780" y="4290060"/>
          <a:ext cx="5334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</xdr:row>
      <xdr:rowOff>7620</xdr:rowOff>
    </xdr:from>
    <xdr:to>
      <xdr:col>7</xdr:col>
      <xdr:colOff>7620</xdr:colOff>
      <xdr:row>36</xdr:row>
      <xdr:rowOff>7620</xdr:rowOff>
    </xdr:to>
    <xdr:cxnSp macro="">
      <xdr:nvCxnSpPr>
        <xdr:cNvPr id="16" name="直線コネクタ 15"/>
        <xdr:cNvCxnSpPr/>
      </xdr:nvCxnSpPr>
      <xdr:spPr>
        <a:xfrm flipV="1">
          <a:off x="3192780" y="4290060"/>
          <a:ext cx="5334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34</xdr:row>
      <xdr:rowOff>7620</xdr:rowOff>
    </xdr:from>
    <xdr:to>
      <xdr:col>3</xdr:col>
      <xdr:colOff>7620</xdr:colOff>
      <xdr:row>35</xdr:row>
      <xdr:rowOff>0</xdr:rowOff>
    </xdr:to>
    <xdr:cxnSp macro="">
      <xdr:nvCxnSpPr>
        <xdr:cNvPr id="18" name="直線コネクタ 17"/>
        <xdr:cNvCxnSpPr/>
      </xdr:nvCxnSpPr>
      <xdr:spPr>
        <a:xfrm flipV="1">
          <a:off x="1089660" y="5966460"/>
          <a:ext cx="52578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34</xdr:row>
      <xdr:rowOff>7620</xdr:rowOff>
    </xdr:from>
    <xdr:to>
      <xdr:col>4</xdr:col>
      <xdr:colOff>7620</xdr:colOff>
      <xdr:row>35</xdr:row>
      <xdr:rowOff>0</xdr:rowOff>
    </xdr:to>
    <xdr:cxnSp macro="">
      <xdr:nvCxnSpPr>
        <xdr:cNvPr id="21" name="直線コネクタ 20"/>
        <xdr:cNvCxnSpPr/>
      </xdr:nvCxnSpPr>
      <xdr:spPr>
        <a:xfrm flipV="1">
          <a:off x="1089660" y="5966460"/>
          <a:ext cx="52578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34</xdr:row>
      <xdr:rowOff>7620</xdr:rowOff>
    </xdr:from>
    <xdr:to>
      <xdr:col>5</xdr:col>
      <xdr:colOff>7620</xdr:colOff>
      <xdr:row>35</xdr:row>
      <xdr:rowOff>0</xdr:rowOff>
    </xdr:to>
    <xdr:cxnSp macro="">
      <xdr:nvCxnSpPr>
        <xdr:cNvPr id="22" name="直線コネクタ 21"/>
        <xdr:cNvCxnSpPr/>
      </xdr:nvCxnSpPr>
      <xdr:spPr>
        <a:xfrm flipV="1">
          <a:off x="1089660" y="5966460"/>
          <a:ext cx="52578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34</xdr:row>
      <xdr:rowOff>7620</xdr:rowOff>
    </xdr:from>
    <xdr:to>
      <xdr:col>6</xdr:col>
      <xdr:colOff>7620</xdr:colOff>
      <xdr:row>35</xdr:row>
      <xdr:rowOff>0</xdr:rowOff>
    </xdr:to>
    <xdr:cxnSp macro="">
      <xdr:nvCxnSpPr>
        <xdr:cNvPr id="23" name="直線コネクタ 22"/>
        <xdr:cNvCxnSpPr/>
      </xdr:nvCxnSpPr>
      <xdr:spPr>
        <a:xfrm flipV="1">
          <a:off x="1089660" y="5966460"/>
          <a:ext cx="52578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7620</xdr:rowOff>
    </xdr:from>
    <xdr:to>
      <xdr:col>2</xdr:col>
      <xdr:colOff>7620</xdr:colOff>
      <xdr:row>35</xdr:row>
      <xdr:rowOff>15240</xdr:rowOff>
    </xdr:to>
    <xdr:cxnSp macro="">
      <xdr:nvCxnSpPr>
        <xdr:cNvPr id="19" name="直線コネクタ 18"/>
        <xdr:cNvCxnSpPr/>
      </xdr:nvCxnSpPr>
      <xdr:spPr>
        <a:xfrm flipV="1">
          <a:off x="510540" y="5966460"/>
          <a:ext cx="57912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</xdr:colOff>
      <xdr:row>37</xdr:row>
      <xdr:rowOff>7620</xdr:rowOff>
    </xdr:from>
    <xdr:to>
      <xdr:col>11</xdr:col>
      <xdr:colOff>0</xdr:colOff>
      <xdr:row>38</xdr:row>
      <xdr:rowOff>0</xdr:rowOff>
    </xdr:to>
    <xdr:cxnSp macro="">
      <xdr:nvCxnSpPr>
        <xdr:cNvPr id="5" name="直線コネクタ 4"/>
        <xdr:cNvCxnSpPr/>
      </xdr:nvCxnSpPr>
      <xdr:spPr>
        <a:xfrm flipV="1">
          <a:off x="5303520" y="6301740"/>
          <a:ext cx="46482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3</xdr:col>
      <xdr:colOff>0</xdr:colOff>
      <xdr:row>7</xdr:row>
      <xdr:rowOff>7620</xdr:rowOff>
    </xdr:to>
    <xdr:cxnSp macro="">
      <xdr:nvCxnSpPr>
        <xdr:cNvPr id="2" name="直線コネクタ 1"/>
        <xdr:cNvCxnSpPr/>
      </xdr:nvCxnSpPr>
      <xdr:spPr>
        <a:xfrm flipV="1">
          <a:off x="1082040" y="126492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</xdr:row>
      <xdr:rowOff>0</xdr:rowOff>
    </xdr:from>
    <xdr:to>
      <xdr:col>4</xdr:col>
      <xdr:colOff>0</xdr:colOff>
      <xdr:row>7</xdr:row>
      <xdr:rowOff>7620</xdr:rowOff>
    </xdr:to>
    <xdr:cxnSp macro="">
      <xdr:nvCxnSpPr>
        <xdr:cNvPr id="5" name="直線コネクタ 4"/>
        <xdr:cNvCxnSpPr/>
      </xdr:nvCxnSpPr>
      <xdr:spPr>
        <a:xfrm flipV="1">
          <a:off x="1082040" y="126492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7</xdr:row>
      <xdr:rowOff>7620</xdr:rowOff>
    </xdr:to>
    <xdr:cxnSp macro="">
      <xdr:nvCxnSpPr>
        <xdr:cNvPr id="6" name="直線コネクタ 5"/>
        <xdr:cNvCxnSpPr/>
      </xdr:nvCxnSpPr>
      <xdr:spPr>
        <a:xfrm flipV="1">
          <a:off x="1082040" y="126492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0</xdr:rowOff>
    </xdr:from>
    <xdr:to>
      <xdr:col>6</xdr:col>
      <xdr:colOff>0</xdr:colOff>
      <xdr:row>7</xdr:row>
      <xdr:rowOff>7620</xdr:rowOff>
    </xdr:to>
    <xdr:cxnSp macro="">
      <xdr:nvCxnSpPr>
        <xdr:cNvPr id="7" name="直線コネクタ 6"/>
        <xdr:cNvCxnSpPr/>
      </xdr:nvCxnSpPr>
      <xdr:spPr>
        <a:xfrm flipV="1">
          <a:off x="1082040" y="126492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6</xdr:row>
      <xdr:rowOff>0</xdr:rowOff>
    </xdr:from>
    <xdr:to>
      <xdr:col>7</xdr:col>
      <xdr:colOff>7620</xdr:colOff>
      <xdr:row>7</xdr:row>
      <xdr:rowOff>0</xdr:rowOff>
    </xdr:to>
    <xdr:cxnSp macro="">
      <xdr:nvCxnSpPr>
        <xdr:cNvPr id="8" name="直線コネクタ 7"/>
        <xdr:cNvCxnSpPr/>
      </xdr:nvCxnSpPr>
      <xdr:spPr>
        <a:xfrm flipV="1">
          <a:off x="3200400" y="126492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7620</xdr:colOff>
      <xdr:row>7</xdr:row>
      <xdr:rowOff>7620</xdr:rowOff>
    </xdr:to>
    <xdr:cxnSp macro="">
      <xdr:nvCxnSpPr>
        <xdr:cNvPr id="11" name="直線コネクタ 10"/>
        <xdr:cNvCxnSpPr/>
      </xdr:nvCxnSpPr>
      <xdr:spPr>
        <a:xfrm flipV="1">
          <a:off x="5295900" y="1264920"/>
          <a:ext cx="48006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2</xdr:col>
      <xdr:colOff>0</xdr:colOff>
      <xdr:row>7</xdr:row>
      <xdr:rowOff>0</xdr:rowOff>
    </xdr:to>
    <xdr:cxnSp macro="">
      <xdr:nvCxnSpPr>
        <xdr:cNvPr id="14" name="直線コネクタ 13"/>
        <xdr:cNvCxnSpPr/>
      </xdr:nvCxnSpPr>
      <xdr:spPr>
        <a:xfrm flipV="1">
          <a:off x="510540" y="1264920"/>
          <a:ext cx="5715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6</xdr:row>
      <xdr:rowOff>0</xdr:rowOff>
    </xdr:from>
    <xdr:to>
      <xdr:col>8</xdr:col>
      <xdr:colOff>7620</xdr:colOff>
      <xdr:row>7</xdr:row>
      <xdr:rowOff>0</xdr:rowOff>
    </xdr:to>
    <xdr:cxnSp macro="">
      <xdr:nvCxnSpPr>
        <xdr:cNvPr id="17" name="直線コネクタ 16"/>
        <xdr:cNvCxnSpPr/>
      </xdr:nvCxnSpPr>
      <xdr:spPr>
        <a:xfrm flipV="1">
          <a:off x="3200400" y="126492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6</xdr:row>
      <xdr:rowOff>0</xdr:rowOff>
    </xdr:from>
    <xdr:to>
      <xdr:col>9</xdr:col>
      <xdr:colOff>7620</xdr:colOff>
      <xdr:row>7</xdr:row>
      <xdr:rowOff>0</xdr:rowOff>
    </xdr:to>
    <xdr:cxnSp macro="">
      <xdr:nvCxnSpPr>
        <xdr:cNvPr id="18" name="直線コネクタ 17"/>
        <xdr:cNvCxnSpPr/>
      </xdr:nvCxnSpPr>
      <xdr:spPr>
        <a:xfrm flipV="1">
          <a:off x="3200400" y="126492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6</xdr:row>
      <xdr:rowOff>0</xdr:rowOff>
    </xdr:from>
    <xdr:to>
      <xdr:col>10</xdr:col>
      <xdr:colOff>7620</xdr:colOff>
      <xdr:row>7</xdr:row>
      <xdr:rowOff>0</xdr:rowOff>
    </xdr:to>
    <xdr:cxnSp macro="">
      <xdr:nvCxnSpPr>
        <xdr:cNvPr id="19" name="直線コネクタ 18"/>
        <xdr:cNvCxnSpPr/>
      </xdr:nvCxnSpPr>
      <xdr:spPr>
        <a:xfrm flipV="1">
          <a:off x="3200400" y="126492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0</xdr:rowOff>
    </xdr:from>
    <xdr:to>
      <xdr:col>11</xdr:col>
      <xdr:colOff>7620</xdr:colOff>
      <xdr:row>8</xdr:row>
      <xdr:rowOff>7620</xdr:rowOff>
    </xdr:to>
    <xdr:cxnSp macro="">
      <xdr:nvCxnSpPr>
        <xdr:cNvPr id="20" name="直線コネクタ 19"/>
        <xdr:cNvCxnSpPr/>
      </xdr:nvCxnSpPr>
      <xdr:spPr>
        <a:xfrm flipV="1">
          <a:off x="5295900" y="1264920"/>
          <a:ext cx="48006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</xdr:row>
      <xdr:rowOff>0</xdr:rowOff>
    </xdr:from>
    <xdr:to>
      <xdr:col>11</xdr:col>
      <xdr:colOff>7620</xdr:colOff>
      <xdr:row>9</xdr:row>
      <xdr:rowOff>7620</xdr:rowOff>
    </xdr:to>
    <xdr:cxnSp macro="">
      <xdr:nvCxnSpPr>
        <xdr:cNvPr id="22" name="直線コネクタ 21"/>
        <xdr:cNvCxnSpPr/>
      </xdr:nvCxnSpPr>
      <xdr:spPr>
        <a:xfrm flipV="1">
          <a:off x="5295900" y="1264920"/>
          <a:ext cx="48006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18</xdr:row>
      <xdr:rowOff>0</xdr:rowOff>
    </xdr:from>
    <xdr:to>
      <xdr:col>11</xdr:col>
      <xdr:colOff>0</xdr:colOff>
      <xdr:row>19</xdr:row>
      <xdr:rowOff>0</xdr:rowOff>
    </xdr:to>
    <xdr:cxnSp macro="">
      <xdr:nvCxnSpPr>
        <xdr:cNvPr id="16" name="直線コネクタ 15"/>
        <xdr:cNvCxnSpPr/>
      </xdr:nvCxnSpPr>
      <xdr:spPr>
        <a:xfrm flipV="1">
          <a:off x="5295900" y="3276600"/>
          <a:ext cx="472440" cy="16764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0</xdr:colOff>
      <xdr:row>26</xdr:row>
      <xdr:rowOff>0</xdr:rowOff>
    </xdr:from>
    <xdr:to>
      <xdr:col>3</xdr:col>
      <xdr:colOff>0</xdr:colOff>
      <xdr:row>27</xdr:row>
      <xdr:rowOff>7620</xdr:rowOff>
    </xdr:to>
    <xdr:cxnSp macro="">
      <xdr:nvCxnSpPr>
        <xdr:cNvPr id="21" name="直線コネクタ 20"/>
        <xdr:cNvCxnSpPr/>
      </xdr:nvCxnSpPr>
      <xdr:spPr>
        <a:xfrm flipV="1">
          <a:off x="1082040" y="4617720"/>
          <a:ext cx="525780" cy="17526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3</xdr:col>
      <xdr:colOff>0</xdr:colOff>
      <xdr:row>26</xdr:row>
      <xdr:rowOff>0</xdr:rowOff>
    </xdr:from>
    <xdr:to>
      <xdr:col>4</xdr:col>
      <xdr:colOff>0</xdr:colOff>
      <xdr:row>27</xdr:row>
      <xdr:rowOff>7620</xdr:rowOff>
    </xdr:to>
    <xdr:cxnSp macro="">
      <xdr:nvCxnSpPr>
        <xdr:cNvPr id="23" name="直線コネクタ 22"/>
        <xdr:cNvCxnSpPr/>
      </xdr:nvCxnSpPr>
      <xdr:spPr>
        <a:xfrm flipV="1">
          <a:off x="1082040" y="4617720"/>
          <a:ext cx="525780" cy="17526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27</xdr:row>
      <xdr:rowOff>7620</xdr:rowOff>
    </xdr:to>
    <xdr:cxnSp macro="">
      <xdr:nvCxnSpPr>
        <xdr:cNvPr id="24" name="直線コネクタ 23"/>
        <xdr:cNvCxnSpPr/>
      </xdr:nvCxnSpPr>
      <xdr:spPr>
        <a:xfrm flipV="1">
          <a:off x="1082040" y="4617720"/>
          <a:ext cx="525780" cy="17526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5</xdr:col>
      <xdr:colOff>0</xdr:colOff>
      <xdr:row>26</xdr:row>
      <xdr:rowOff>0</xdr:rowOff>
    </xdr:from>
    <xdr:to>
      <xdr:col>6</xdr:col>
      <xdr:colOff>0</xdr:colOff>
      <xdr:row>27</xdr:row>
      <xdr:rowOff>7620</xdr:rowOff>
    </xdr:to>
    <xdr:cxnSp macro="">
      <xdr:nvCxnSpPr>
        <xdr:cNvPr id="25" name="直線コネクタ 24"/>
        <xdr:cNvCxnSpPr/>
      </xdr:nvCxnSpPr>
      <xdr:spPr>
        <a:xfrm flipV="1">
          <a:off x="1082040" y="4617720"/>
          <a:ext cx="525780" cy="17526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</xdr:col>
      <xdr:colOff>7620</xdr:colOff>
      <xdr:row>26</xdr:row>
      <xdr:rowOff>0</xdr:rowOff>
    </xdr:from>
    <xdr:to>
      <xdr:col>2</xdr:col>
      <xdr:colOff>7620</xdr:colOff>
      <xdr:row>27</xdr:row>
      <xdr:rowOff>0</xdr:rowOff>
    </xdr:to>
    <xdr:cxnSp macro="">
      <xdr:nvCxnSpPr>
        <xdr:cNvPr id="26" name="直線コネクタ 25"/>
        <xdr:cNvCxnSpPr/>
      </xdr:nvCxnSpPr>
      <xdr:spPr>
        <a:xfrm flipV="1">
          <a:off x="518160" y="4617720"/>
          <a:ext cx="571500" cy="16764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16</xdr:row>
      <xdr:rowOff>0</xdr:rowOff>
    </xdr:from>
    <xdr:to>
      <xdr:col>11</xdr:col>
      <xdr:colOff>0</xdr:colOff>
      <xdr:row>17</xdr:row>
      <xdr:rowOff>0</xdr:rowOff>
    </xdr:to>
    <xdr:cxnSp macro="">
      <xdr:nvCxnSpPr>
        <xdr:cNvPr id="3" name="直線コネクタ 2"/>
        <xdr:cNvCxnSpPr/>
      </xdr:nvCxnSpPr>
      <xdr:spPr>
        <a:xfrm flipV="1">
          <a:off x="5295900" y="2941320"/>
          <a:ext cx="47244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</xdr:row>
      <xdr:rowOff>7620</xdr:rowOff>
    </xdr:from>
    <xdr:to>
      <xdr:col>7</xdr:col>
      <xdr:colOff>0</xdr:colOff>
      <xdr:row>20</xdr:row>
      <xdr:rowOff>7620</xdr:rowOff>
    </xdr:to>
    <xdr:cxnSp macro="">
      <xdr:nvCxnSpPr>
        <xdr:cNvPr id="4" name="直線コネクタ 3"/>
        <xdr:cNvCxnSpPr/>
      </xdr:nvCxnSpPr>
      <xdr:spPr>
        <a:xfrm flipV="1">
          <a:off x="3192780" y="3451860"/>
          <a:ext cx="5257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7</xdr:col>
      <xdr:colOff>7620</xdr:colOff>
      <xdr:row>24</xdr:row>
      <xdr:rowOff>0</xdr:rowOff>
    </xdr:to>
    <xdr:cxnSp macro="">
      <xdr:nvCxnSpPr>
        <xdr:cNvPr id="6" name="直線コネクタ 5"/>
        <xdr:cNvCxnSpPr/>
      </xdr:nvCxnSpPr>
      <xdr:spPr>
        <a:xfrm flipV="1">
          <a:off x="3192780" y="411480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0</xdr:rowOff>
    </xdr:from>
    <xdr:to>
      <xdr:col>7</xdr:col>
      <xdr:colOff>7620</xdr:colOff>
      <xdr:row>25</xdr:row>
      <xdr:rowOff>0</xdr:rowOff>
    </xdr:to>
    <xdr:cxnSp macro="">
      <xdr:nvCxnSpPr>
        <xdr:cNvPr id="9" name="直線コネクタ 8"/>
        <xdr:cNvCxnSpPr/>
      </xdr:nvCxnSpPr>
      <xdr:spPr>
        <a:xfrm flipV="1">
          <a:off x="3192780" y="411480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0</xdr:rowOff>
    </xdr:from>
    <xdr:to>
      <xdr:col>7</xdr:col>
      <xdr:colOff>7620</xdr:colOff>
      <xdr:row>26</xdr:row>
      <xdr:rowOff>0</xdr:rowOff>
    </xdr:to>
    <xdr:cxnSp macro="">
      <xdr:nvCxnSpPr>
        <xdr:cNvPr id="10" name="直線コネクタ 9"/>
        <xdr:cNvCxnSpPr/>
      </xdr:nvCxnSpPr>
      <xdr:spPr>
        <a:xfrm flipV="1">
          <a:off x="3192780" y="411480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26</xdr:row>
      <xdr:rowOff>0</xdr:rowOff>
    </xdr:from>
    <xdr:to>
      <xdr:col>7</xdr:col>
      <xdr:colOff>7620</xdr:colOff>
      <xdr:row>27</xdr:row>
      <xdr:rowOff>0</xdr:rowOff>
    </xdr:to>
    <xdr:cxnSp macro="">
      <xdr:nvCxnSpPr>
        <xdr:cNvPr id="11" name="直線コネクタ 10"/>
        <xdr:cNvCxnSpPr/>
      </xdr:nvCxnSpPr>
      <xdr:spPr>
        <a:xfrm flipV="1">
          <a:off x="3192780" y="411480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</xdr:row>
      <xdr:rowOff>0</xdr:rowOff>
    </xdr:from>
    <xdr:to>
      <xdr:col>7</xdr:col>
      <xdr:colOff>7620</xdr:colOff>
      <xdr:row>28</xdr:row>
      <xdr:rowOff>0</xdr:rowOff>
    </xdr:to>
    <xdr:cxnSp macro="">
      <xdr:nvCxnSpPr>
        <xdr:cNvPr id="12" name="直線コネクタ 11"/>
        <xdr:cNvCxnSpPr/>
      </xdr:nvCxnSpPr>
      <xdr:spPr>
        <a:xfrm flipV="1">
          <a:off x="3192780" y="411480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30</xdr:row>
      <xdr:rowOff>7620</xdr:rowOff>
    </xdr:from>
    <xdr:to>
      <xdr:col>7</xdr:col>
      <xdr:colOff>0</xdr:colOff>
      <xdr:row>31</xdr:row>
      <xdr:rowOff>7620</xdr:rowOff>
    </xdr:to>
    <xdr:cxnSp macro="">
      <xdr:nvCxnSpPr>
        <xdr:cNvPr id="14" name="直線コネクタ 13"/>
        <xdr:cNvCxnSpPr/>
      </xdr:nvCxnSpPr>
      <xdr:spPr>
        <a:xfrm flipV="1">
          <a:off x="3200400" y="529590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31</xdr:row>
      <xdr:rowOff>7620</xdr:rowOff>
    </xdr:from>
    <xdr:to>
      <xdr:col>7</xdr:col>
      <xdr:colOff>0</xdr:colOff>
      <xdr:row>32</xdr:row>
      <xdr:rowOff>7620</xdr:rowOff>
    </xdr:to>
    <xdr:cxnSp macro="">
      <xdr:nvCxnSpPr>
        <xdr:cNvPr id="18" name="直線コネクタ 17"/>
        <xdr:cNvCxnSpPr/>
      </xdr:nvCxnSpPr>
      <xdr:spPr>
        <a:xfrm flipV="1">
          <a:off x="3200400" y="529590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32</xdr:row>
      <xdr:rowOff>7620</xdr:rowOff>
    </xdr:from>
    <xdr:to>
      <xdr:col>7</xdr:col>
      <xdr:colOff>0</xdr:colOff>
      <xdr:row>33</xdr:row>
      <xdr:rowOff>7620</xdr:rowOff>
    </xdr:to>
    <xdr:cxnSp macro="">
      <xdr:nvCxnSpPr>
        <xdr:cNvPr id="19" name="直線コネクタ 18"/>
        <xdr:cNvCxnSpPr/>
      </xdr:nvCxnSpPr>
      <xdr:spPr>
        <a:xfrm flipV="1">
          <a:off x="3200400" y="529590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33</xdr:row>
      <xdr:rowOff>7620</xdr:rowOff>
    </xdr:from>
    <xdr:to>
      <xdr:col>7</xdr:col>
      <xdr:colOff>0</xdr:colOff>
      <xdr:row>34</xdr:row>
      <xdr:rowOff>7620</xdr:rowOff>
    </xdr:to>
    <xdr:cxnSp macro="">
      <xdr:nvCxnSpPr>
        <xdr:cNvPr id="20" name="直線コネクタ 19"/>
        <xdr:cNvCxnSpPr/>
      </xdr:nvCxnSpPr>
      <xdr:spPr>
        <a:xfrm flipV="1">
          <a:off x="3200400" y="529590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34</xdr:row>
      <xdr:rowOff>7620</xdr:rowOff>
    </xdr:from>
    <xdr:to>
      <xdr:col>7</xdr:col>
      <xdr:colOff>0</xdr:colOff>
      <xdr:row>35</xdr:row>
      <xdr:rowOff>7620</xdr:rowOff>
    </xdr:to>
    <xdr:cxnSp macro="">
      <xdr:nvCxnSpPr>
        <xdr:cNvPr id="21" name="直線コネクタ 20"/>
        <xdr:cNvCxnSpPr/>
      </xdr:nvCxnSpPr>
      <xdr:spPr>
        <a:xfrm flipV="1">
          <a:off x="3200400" y="529590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3</xdr:col>
      <xdr:colOff>7620</xdr:colOff>
      <xdr:row>24</xdr:row>
      <xdr:rowOff>0</xdr:rowOff>
    </xdr:to>
    <xdr:cxnSp macro="">
      <xdr:nvCxnSpPr>
        <xdr:cNvPr id="15" name="直線コネクタ 14"/>
        <xdr:cNvCxnSpPr/>
      </xdr:nvCxnSpPr>
      <xdr:spPr>
        <a:xfrm flipV="1">
          <a:off x="1082040" y="411480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0</xdr:rowOff>
    </xdr:from>
    <xdr:to>
      <xdr:col>4</xdr:col>
      <xdr:colOff>7620</xdr:colOff>
      <xdr:row>24</xdr:row>
      <xdr:rowOff>7620</xdr:rowOff>
    </xdr:to>
    <xdr:cxnSp macro="">
      <xdr:nvCxnSpPr>
        <xdr:cNvPr id="17" name="直線コネクタ 16"/>
        <xdr:cNvCxnSpPr/>
      </xdr:nvCxnSpPr>
      <xdr:spPr>
        <a:xfrm flipV="1">
          <a:off x="1082040" y="4114800"/>
          <a:ext cx="533400" cy="1752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23</xdr:row>
      <xdr:rowOff>0</xdr:rowOff>
    </xdr:from>
    <xdr:to>
      <xdr:col>5</xdr:col>
      <xdr:colOff>7620</xdr:colOff>
      <xdr:row>24</xdr:row>
      <xdr:rowOff>7620</xdr:rowOff>
    </xdr:to>
    <xdr:cxnSp macro="">
      <xdr:nvCxnSpPr>
        <xdr:cNvPr id="22" name="直線コネクタ 21"/>
        <xdr:cNvCxnSpPr/>
      </xdr:nvCxnSpPr>
      <xdr:spPr>
        <a:xfrm flipV="1">
          <a:off x="1082040" y="4114800"/>
          <a:ext cx="533400" cy="1752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23</xdr:row>
      <xdr:rowOff>0</xdr:rowOff>
    </xdr:from>
    <xdr:to>
      <xdr:col>6</xdr:col>
      <xdr:colOff>7620</xdr:colOff>
      <xdr:row>24</xdr:row>
      <xdr:rowOff>7620</xdr:rowOff>
    </xdr:to>
    <xdr:cxnSp macro="">
      <xdr:nvCxnSpPr>
        <xdr:cNvPr id="23" name="直線コネクタ 22"/>
        <xdr:cNvCxnSpPr/>
      </xdr:nvCxnSpPr>
      <xdr:spPr>
        <a:xfrm flipV="1">
          <a:off x="1082040" y="4114800"/>
          <a:ext cx="533400" cy="1752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23</xdr:row>
      <xdr:rowOff>0</xdr:rowOff>
    </xdr:from>
    <xdr:to>
      <xdr:col>2</xdr:col>
      <xdr:colOff>0</xdr:colOff>
      <xdr:row>24</xdr:row>
      <xdr:rowOff>0</xdr:rowOff>
    </xdr:to>
    <xdr:cxnSp macro="">
      <xdr:nvCxnSpPr>
        <xdr:cNvPr id="24" name="直線コネクタ 23"/>
        <xdr:cNvCxnSpPr/>
      </xdr:nvCxnSpPr>
      <xdr:spPr>
        <a:xfrm flipV="1">
          <a:off x="518160" y="4114800"/>
          <a:ext cx="5638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pane xSplit="1" ySplit="6" topLeftCell="B3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6" width="7.33203125" style="1" bestFit="1" customWidth="1"/>
    <col min="7" max="10" width="7.21875" style="1" customWidth="1"/>
    <col min="11" max="11" width="6.88671875" style="1" customWidth="1"/>
    <col min="12" max="16384" width="9" style="1"/>
  </cols>
  <sheetData>
    <row r="1" spans="1:16" ht="21" customHeight="1" x14ac:dyDescent="0.25">
      <c r="A1" s="62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6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6" ht="13.5" customHeight="1" x14ac:dyDescent="0.2">
      <c r="A3" s="5"/>
      <c r="B3" s="63" t="s">
        <v>0</v>
      </c>
      <c r="C3" s="64"/>
      <c r="D3" s="64"/>
      <c r="E3" s="64"/>
      <c r="F3" s="64"/>
      <c r="G3" s="64"/>
      <c r="H3" s="64"/>
      <c r="I3" s="64"/>
      <c r="J3" s="65"/>
      <c r="K3" s="6" t="s">
        <v>1</v>
      </c>
    </row>
    <row r="4" spans="1:16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6" ht="26.25" customHeight="1" x14ac:dyDescent="0.2">
      <c r="A5" s="7"/>
      <c r="B5" s="14" t="s">
        <v>4</v>
      </c>
      <c r="C5" s="63" t="s">
        <v>5</v>
      </c>
      <c r="D5" s="66"/>
      <c r="E5" s="66"/>
      <c r="F5" s="67"/>
      <c r="G5" s="63" t="s">
        <v>6</v>
      </c>
      <c r="H5" s="64"/>
      <c r="I5" s="64"/>
      <c r="J5" s="65"/>
      <c r="K5" s="15" t="s">
        <v>7</v>
      </c>
    </row>
    <row r="6" spans="1:16" ht="13.5" customHeight="1" x14ac:dyDescent="0.2">
      <c r="A6" s="16"/>
      <c r="B6" s="17" t="s">
        <v>8</v>
      </c>
      <c r="C6" s="18" t="s">
        <v>12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18</v>
      </c>
      <c r="I6" s="18" t="s">
        <v>10</v>
      </c>
      <c r="J6" s="18" t="s">
        <v>21</v>
      </c>
      <c r="K6" s="19"/>
    </row>
    <row r="7" spans="1:16" ht="13.5" customHeight="1" x14ac:dyDescent="0.2">
      <c r="A7" s="20">
        <v>1</v>
      </c>
      <c r="B7" s="21">
        <v>18.21</v>
      </c>
      <c r="C7" s="21">
        <v>18.34</v>
      </c>
      <c r="D7" s="21">
        <v>18.12</v>
      </c>
      <c r="E7" s="21">
        <v>18.170000000000002</v>
      </c>
      <c r="F7" s="21">
        <v>18.43</v>
      </c>
      <c r="G7" s="21">
        <v>509.3</v>
      </c>
      <c r="H7" s="21">
        <v>496.4</v>
      </c>
      <c r="I7" s="21">
        <v>488.6</v>
      </c>
      <c r="J7" s="21">
        <v>487.5</v>
      </c>
      <c r="K7" s="21">
        <v>116.28</v>
      </c>
    </row>
    <row r="8" spans="1:16" ht="13.5" customHeight="1" x14ac:dyDescent="0.2">
      <c r="A8" s="20">
        <v>2</v>
      </c>
      <c r="B8" s="22">
        <v>18.54</v>
      </c>
      <c r="C8" s="22">
        <v>18.64</v>
      </c>
      <c r="D8" s="22">
        <v>18.48</v>
      </c>
      <c r="E8" s="22">
        <v>18.5</v>
      </c>
      <c r="F8" s="22">
        <v>18.690000000000001</v>
      </c>
      <c r="G8" s="22">
        <v>515.20000000000005</v>
      </c>
      <c r="H8" s="22">
        <v>502.5</v>
      </c>
      <c r="I8" s="22">
        <v>494.6</v>
      </c>
      <c r="J8" s="22">
        <v>492.4</v>
      </c>
      <c r="K8" s="22">
        <v>116.01</v>
      </c>
    </row>
    <row r="9" spans="1:16" ht="13.5" customHeight="1" x14ac:dyDescent="0.2">
      <c r="A9" s="20">
        <v>3</v>
      </c>
      <c r="B9" s="22">
        <v>18.79</v>
      </c>
      <c r="C9" s="22">
        <v>18.93</v>
      </c>
      <c r="D9" s="22">
        <v>18.72</v>
      </c>
      <c r="E9" s="22">
        <v>18.72</v>
      </c>
      <c r="F9" s="22">
        <v>18.850000000000001</v>
      </c>
      <c r="G9" s="22">
        <v>522.20000000000005</v>
      </c>
      <c r="H9" s="22">
        <v>508.4</v>
      </c>
      <c r="I9" s="22">
        <v>499.1</v>
      </c>
      <c r="J9" s="22">
        <v>496.1</v>
      </c>
      <c r="K9" s="22">
        <v>116.63</v>
      </c>
      <c r="L9"/>
    </row>
    <row r="10" spans="1:16" ht="13.5" customHeight="1" x14ac:dyDescent="0.2">
      <c r="A10" s="20">
        <v>4</v>
      </c>
      <c r="B10" s="22">
        <v>19.170000000000002</v>
      </c>
      <c r="C10" s="22">
        <v>19.350000000000001</v>
      </c>
      <c r="D10" s="22">
        <v>19.09</v>
      </c>
      <c r="E10" s="22">
        <v>19.079999999999998</v>
      </c>
      <c r="F10" s="22">
        <v>19.149999999999999</v>
      </c>
      <c r="G10" s="22">
        <v>532.29999999999995</v>
      </c>
      <c r="H10" s="22">
        <v>519.1</v>
      </c>
      <c r="I10" s="22">
        <v>508.2</v>
      </c>
      <c r="J10" s="22">
        <v>503.8</v>
      </c>
      <c r="K10" s="22">
        <v>116.42</v>
      </c>
    </row>
    <row r="11" spans="1:16" ht="13.5" customHeight="1" x14ac:dyDescent="0.2">
      <c r="A11" s="20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6" ht="13.5" customHeight="1" x14ac:dyDescent="0.2">
      <c r="A12" s="20">
        <v>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6" ht="13.5" customHeight="1" x14ac:dyDescent="0.2">
      <c r="A13" s="20">
        <v>7</v>
      </c>
      <c r="B13" s="22">
        <v>19.2</v>
      </c>
      <c r="C13" s="22">
        <v>19.27</v>
      </c>
      <c r="D13" s="22">
        <v>19.14</v>
      </c>
      <c r="E13" s="22">
        <v>19.190000000000001</v>
      </c>
      <c r="F13" s="22">
        <v>19.32</v>
      </c>
      <c r="G13" s="22">
        <v>533.29999999999995</v>
      </c>
      <c r="H13" s="22">
        <v>520.79999999999995</v>
      </c>
      <c r="I13" s="22">
        <v>511.7</v>
      </c>
      <c r="J13" s="22">
        <v>508.6</v>
      </c>
      <c r="K13" s="22">
        <v>116.02</v>
      </c>
      <c r="L13"/>
    </row>
    <row r="14" spans="1:16" ht="13.5" customHeight="1" x14ac:dyDescent="0.2">
      <c r="A14" s="20">
        <v>8</v>
      </c>
      <c r="B14" s="22">
        <v>19.36</v>
      </c>
      <c r="C14" s="22">
        <v>19.43</v>
      </c>
      <c r="D14" s="22">
        <v>19.309999999999999</v>
      </c>
      <c r="E14" s="22">
        <v>19.350000000000001</v>
      </c>
      <c r="F14" s="22">
        <v>19.47</v>
      </c>
      <c r="G14" s="22">
        <v>536.29999999999995</v>
      </c>
      <c r="H14" s="22">
        <v>524.5</v>
      </c>
      <c r="I14" s="22">
        <v>516.70000000000005</v>
      </c>
      <c r="J14" s="22">
        <v>514.20000000000005</v>
      </c>
      <c r="K14" s="22">
        <v>116.49</v>
      </c>
    </row>
    <row r="15" spans="1:16" ht="13.5" customHeight="1" x14ac:dyDescent="0.2">
      <c r="A15" s="20">
        <v>9</v>
      </c>
      <c r="B15" s="22">
        <v>18.98</v>
      </c>
      <c r="C15" s="22">
        <v>18.940000000000001</v>
      </c>
      <c r="D15" s="22">
        <v>18.920000000000002</v>
      </c>
      <c r="E15" s="22">
        <v>19.07</v>
      </c>
      <c r="F15" s="22">
        <v>19.29</v>
      </c>
      <c r="G15" s="22">
        <v>526.1</v>
      </c>
      <c r="H15" s="22">
        <v>515.5</v>
      </c>
      <c r="I15" s="22">
        <v>508.9</v>
      </c>
      <c r="J15" s="22">
        <v>507.5</v>
      </c>
      <c r="K15" s="23">
        <v>116.89</v>
      </c>
      <c r="P15" s="34"/>
    </row>
    <row r="16" spans="1:16" ht="13.5" customHeight="1" x14ac:dyDescent="0.2">
      <c r="A16" s="20">
        <v>10</v>
      </c>
      <c r="B16" s="22">
        <v>19.11</v>
      </c>
      <c r="C16" s="22">
        <v>19.100000000000001</v>
      </c>
      <c r="D16" s="22">
        <v>19.059999999999999</v>
      </c>
      <c r="E16" s="22">
        <v>19.16</v>
      </c>
      <c r="F16" s="22">
        <v>19.36</v>
      </c>
      <c r="G16" s="22">
        <v>527.5</v>
      </c>
      <c r="H16" s="22">
        <v>517.70000000000005</v>
      </c>
      <c r="I16" s="22">
        <v>510.9</v>
      </c>
      <c r="J16" s="22">
        <v>509.5</v>
      </c>
      <c r="K16" s="22">
        <v>117.01</v>
      </c>
      <c r="P16" s="35"/>
    </row>
    <row r="17" spans="1:19" ht="13.5" customHeight="1" x14ac:dyDescent="0.2">
      <c r="A17" s="20">
        <v>11</v>
      </c>
      <c r="B17" s="22">
        <v>19.23</v>
      </c>
      <c r="C17" s="22">
        <v>19.239999999999998</v>
      </c>
      <c r="D17" s="22">
        <v>19.190000000000001</v>
      </c>
      <c r="E17" s="22">
        <v>19.25</v>
      </c>
      <c r="F17" s="22">
        <v>19.45</v>
      </c>
      <c r="G17" s="22">
        <v>530.20000000000005</v>
      </c>
      <c r="H17" s="22">
        <v>520.1</v>
      </c>
      <c r="I17" s="22">
        <v>514.20000000000005</v>
      </c>
      <c r="J17" s="22">
        <v>511.7</v>
      </c>
      <c r="K17" s="22">
        <v>117.32</v>
      </c>
      <c r="P17" s="34"/>
    </row>
    <row r="18" spans="1:19" ht="13.5" customHeight="1" x14ac:dyDescent="0.2">
      <c r="A18" s="20">
        <v>12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P18" s="34"/>
    </row>
    <row r="19" spans="1:19" ht="13.5" customHeight="1" x14ac:dyDescent="0.2">
      <c r="A19" s="20">
        <v>13</v>
      </c>
      <c r="B19" s="22"/>
      <c r="C19" s="22"/>
      <c r="D19" s="22"/>
      <c r="E19" s="22"/>
      <c r="F19" s="22"/>
      <c r="G19" s="22"/>
      <c r="H19" s="22"/>
      <c r="I19" s="22"/>
      <c r="J19" s="23"/>
      <c r="K19" s="22"/>
    </row>
    <row r="20" spans="1:19" ht="13.5" customHeight="1" x14ac:dyDescent="0.2">
      <c r="A20" s="20">
        <v>14</v>
      </c>
      <c r="B20" s="22">
        <v>19.14</v>
      </c>
      <c r="C20" s="22">
        <v>19.13</v>
      </c>
      <c r="D20" s="22">
        <v>19.100000000000001</v>
      </c>
      <c r="E20" s="22">
        <v>19.190000000000001</v>
      </c>
      <c r="F20" s="22">
        <v>19.399999999999999</v>
      </c>
      <c r="G20" s="22">
        <v>529.79999999999995</v>
      </c>
      <c r="H20" s="22">
        <v>520</v>
      </c>
      <c r="I20" s="22">
        <v>513.5</v>
      </c>
      <c r="J20" s="22">
        <v>511.5</v>
      </c>
      <c r="K20" s="22">
        <v>118.61</v>
      </c>
    </row>
    <row r="21" spans="1:19" ht="13.5" customHeight="1" x14ac:dyDescent="0.2">
      <c r="A21" s="24">
        <v>15</v>
      </c>
      <c r="B21" s="25">
        <v>18.739999999999998</v>
      </c>
      <c r="C21" s="25">
        <v>18.73</v>
      </c>
      <c r="D21" s="25">
        <v>18.68</v>
      </c>
      <c r="E21" s="25">
        <v>18.809999999999999</v>
      </c>
      <c r="F21" s="25">
        <v>19.07</v>
      </c>
      <c r="G21" s="25">
        <v>522.70000000000005</v>
      </c>
      <c r="H21" s="25">
        <v>512.9</v>
      </c>
      <c r="I21" s="25">
        <v>505.1</v>
      </c>
      <c r="J21" s="25">
        <v>503.7</v>
      </c>
      <c r="K21" s="25">
        <v>119.25</v>
      </c>
    </row>
    <row r="22" spans="1:19" ht="13.5" customHeight="1" x14ac:dyDescent="0.2">
      <c r="A22" s="26" t="s">
        <v>13</v>
      </c>
      <c r="B22" s="27">
        <f t="shared" ref="B22:K22" si="0">IF(ISERROR(AVERAGE(B7:B21))," ",AVERAGE(B7:B21))</f>
        <v>18.951818181818183</v>
      </c>
      <c r="C22" s="27">
        <f t="shared" si="0"/>
        <v>19.009090909090908</v>
      </c>
      <c r="D22" s="27">
        <f t="shared" si="0"/>
        <v>18.891818181818181</v>
      </c>
      <c r="E22" s="27">
        <f t="shared" si="0"/>
        <v>18.953636363636363</v>
      </c>
      <c r="F22" s="27">
        <f t="shared" si="0"/>
        <v>19.134545454545453</v>
      </c>
      <c r="G22" s="27">
        <f t="shared" si="0"/>
        <v>525.90000000000009</v>
      </c>
      <c r="H22" s="27">
        <f t="shared" si="0"/>
        <v>514.35454545454547</v>
      </c>
      <c r="I22" s="27">
        <f t="shared" si="0"/>
        <v>506.50000000000006</v>
      </c>
      <c r="J22" s="27">
        <f t="shared" si="0"/>
        <v>504.22727272727275</v>
      </c>
      <c r="K22" s="27">
        <f t="shared" si="0"/>
        <v>116.99363636363636</v>
      </c>
      <c r="S22" s="34"/>
    </row>
    <row r="23" spans="1:19" ht="13.5" customHeight="1" x14ac:dyDescent="0.2">
      <c r="A23" s="20">
        <v>16</v>
      </c>
      <c r="B23" s="21">
        <v>18.53</v>
      </c>
      <c r="C23" s="21">
        <v>18.559999999999999</v>
      </c>
      <c r="D23" s="21">
        <v>18.47</v>
      </c>
      <c r="E23" s="21">
        <v>18.55</v>
      </c>
      <c r="F23" s="21">
        <v>18.8</v>
      </c>
      <c r="G23" s="21">
        <v>522.6</v>
      </c>
      <c r="H23" s="21">
        <v>508.9</v>
      </c>
      <c r="I23" s="21">
        <v>501.3</v>
      </c>
      <c r="J23" s="21">
        <v>499.8</v>
      </c>
      <c r="K23" s="21">
        <v>119.4</v>
      </c>
    </row>
    <row r="24" spans="1:19" ht="13.5" customHeight="1" x14ac:dyDescent="0.2">
      <c r="A24" s="20">
        <v>17</v>
      </c>
      <c r="B24" s="22">
        <v>18.66</v>
      </c>
      <c r="C24" s="22">
        <v>18.690000000000001</v>
      </c>
      <c r="D24" s="22">
        <v>18.61</v>
      </c>
      <c r="E24" s="22">
        <v>18.68</v>
      </c>
      <c r="F24" s="22">
        <v>18.899999999999999</v>
      </c>
      <c r="G24" s="22">
        <v>526</v>
      </c>
      <c r="H24" s="22">
        <v>512.70000000000005</v>
      </c>
      <c r="I24" s="22">
        <v>504.6</v>
      </c>
      <c r="J24" s="22">
        <v>502.9</v>
      </c>
      <c r="K24" s="22">
        <v>119.99</v>
      </c>
    </row>
    <row r="25" spans="1:19" ht="13.5" customHeight="1" x14ac:dyDescent="0.2">
      <c r="A25" s="20">
        <v>18</v>
      </c>
      <c r="B25" s="22">
        <v>18.86</v>
      </c>
      <c r="C25" s="22">
        <v>18.93</v>
      </c>
      <c r="D25" s="22">
        <v>18.809999999999999</v>
      </c>
      <c r="E25" s="22">
        <v>18.84</v>
      </c>
      <c r="F25" s="22">
        <v>19.02</v>
      </c>
      <c r="G25" s="22">
        <v>536.1</v>
      </c>
      <c r="H25" s="22">
        <v>520.5</v>
      </c>
      <c r="I25" s="22">
        <v>508.3</v>
      </c>
      <c r="J25" s="22">
        <v>505.5</v>
      </c>
      <c r="K25" s="22">
        <v>119.69</v>
      </c>
    </row>
    <row r="26" spans="1:19" ht="13.5" customHeight="1" x14ac:dyDescent="0.2">
      <c r="A26" s="20">
        <v>19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9" ht="13.5" customHeight="1" x14ac:dyDescent="0.2">
      <c r="A27" s="20">
        <v>20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9" ht="13.5" customHeight="1" x14ac:dyDescent="0.2">
      <c r="A28" s="20">
        <v>21</v>
      </c>
      <c r="B28" s="22">
        <v>19.21</v>
      </c>
      <c r="C28" s="22">
        <v>19.28</v>
      </c>
      <c r="D28" s="22">
        <v>19.16</v>
      </c>
      <c r="E28" s="22">
        <v>19.18</v>
      </c>
      <c r="F28" s="22">
        <v>19.34</v>
      </c>
      <c r="G28" s="33">
        <v>549.4</v>
      </c>
      <c r="H28" s="33">
        <v>531.70000000000005</v>
      </c>
      <c r="I28" s="33">
        <v>518.4</v>
      </c>
      <c r="J28" s="33">
        <v>513.5</v>
      </c>
      <c r="K28" s="36"/>
    </row>
    <row r="29" spans="1:19" ht="13.5" customHeight="1" x14ac:dyDescent="0.2">
      <c r="A29" s="20">
        <v>22</v>
      </c>
      <c r="B29" s="22">
        <v>19.14</v>
      </c>
      <c r="C29" s="22">
        <v>19.149999999999999</v>
      </c>
      <c r="D29" s="22">
        <v>19.100000000000001</v>
      </c>
      <c r="E29" s="22">
        <v>19.170000000000002</v>
      </c>
      <c r="F29" s="22">
        <v>19.36</v>
      </c>
      <c r="G29" s="22">
        <v>546.79999999999995</v>
      </c>
      <c r="H29" s="22">
        <v>531</v>
      </c>
      <c r="I29" s="22">
        <v>519.29999999999995</v>
      </c>
      <c r="J29" s="22">
        <v>514.4</v>
      </c>
      <c r="K29" s="22">
        <v>121.04</v>
      </c>
    </row>
    <row r="30" spans="1:19" ht="13.5" customHeight="1" x14ac:dyDescent="0.2">
      <c r="A30" s="20">
        <v>23</v>
      </c>
      <c r="B30" s="22">
        <v>19.22</v>
      </c>
      <c r="C30" s="22">
        <v>19.239999999999998</v>
      </c>
      <c r="D30" s="22">
        <v>19.18</v>
      </c>
      <c r="E30" s="22">
        <v>19.239999999999998</v>
      </c>
      <c r="F30" s="22">
        <v>19.41</v>
      </c>
      <c r="G30" s="22">
        <v>548.4</v>
      </c>
      <c r="H30" s="22">
        <v>533</v>
      </c>
      <c r="I30" s="22">
        <v>522.20000000000005</v>
      </c>
      <c r="J30" s="22">
        <v>517.29999999999995</v>
      </c>
      <c r="K30" s="23">
        <v>122.16</v>
      </c>
    </row>
    <row r="31" spans="1:19" ht="13.5" customHeight="1" x14ac:dyDescent="0.2">
      <c r="A31" s="20">
        <v>24</v>
      </c>
      <c r="B31" s="22">
        <v>19.23</v>
      </c>
      <c r="C31" s="22">
        <v>19.260000000000002</v>
      </c>
      <c r="D31" s="22">
        <v>19.190000000000001</v>
      </c>
      <c r="E31" s="22">
        <v>19.25</v>
      </c>
      <c r="F31" s="22">
        <v>19.399999999999999</v>
      </c>
      <c r="G31" s="22">
        <v>550.6</v>
      </c>
      <c r="H31" s="22">
        <v>535.20000000000005</v>
      </c>
      <c r="I31" s="22">
        <v>523.20000000000005</v>
      </c>
      <c r="J31" s="22">
        <v>518.4</v>
      </c>
      <c r="K31" s="22">
        <v>122.07</v>
      </c>
      <c r="L31"/>
    </row>
    <row r="32" spans="1:19" ht="13.5" customHeight="1" x14ac:dyDescent="0.2">
      <c r="A32" s="20">
        <v>25</v>
      </c>
      <c r="B32" s="22">
        <v>19.52</v>
      </c>
      <c r="C32" s="22">
        <v>19.61</v>
      </c>
      <c r="D32" s="22">
        <v>19.46</v>
      </c>
      <c r="E32" s="22">
        <v>19.48</v>
      </c>
      <c r="F32" s="22">
        <v>19.61</v>
      </c>
      <c r="G32" s="22">
        <v>562.70000000000005</v>
      </c>
      <c r="H32" s="22">
        <v>547</v>
      </c>
      <c r="I32" s="22">
        <v>531.79999999999995</v>
      </c>
      <c r="J32" s="22">
        <v>525</v>
      </c>
      <c r="K32" s="22">
        <v>123.07</v>
      </c>
      <c r="L32"/>
    </row>
    <row r="33" spans="1:12" ht="13.5" customHeight="1" x14ac:dyDescent="0.2">
      <c r="A33" s="20">
        <v>26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2" ht="13.5" customHeight="1" x14ac:dyDescent="0.2">
      <c r="A34" s="20">
        <v>27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2" ht="13.5" customHeight="1" x14ac:dyDescent="0.2">
      <c r="A35" s="20">
        <v>28</v>
      </c>
      <c r="B35" s="22">
        <v>19.53</v>
      </c>
      <c r="C35" s="22">
        <v>19.59</v>
      </c>
      <c r="D35" s="22">
        <v>19.48</v>
      </c>
      <c r="E35" s="22">
        <v>19.53</v>
      </c>
      <c r="F35" s="22">
        <v>19.670000000000002</v>
      </c>
      <c r="G35" s="22">
        <v>554.79999999999995</v>
      </c>
      <c r="H35" s="22">
        <v>540.6</v>
      </c>
      <c r="I35" s="22">
        <v>529.6</v>
      </c>
      <c r="J35" s="22">
        <v>524.9</v>
      </c>
      <c r="K35" s="23">
        <v>123.24</v>
      </c>
      <c r="L35"/>
    </row>
    <row r="36" spans="1:12" ht="13.5" customHeight="1" x14ac:dyDescent="0.2">
      <c r="A36" s="20">
        <v>29</v>
      </c>
      <c r="B36" s="22">
        <v>19.07</v>
      </c>
      <c r="C36" s="22">
        <v>19.11</v>
      </c>
      <c r="D36" s="22">
        <v>19.010000000000002</v>
      </c>
      <c r="E36" s="22">
        <v>19.100000000000001</v>
      </c>
      <c r="F36" s="22">
        <v>19.260000000000002</v>
      </c>
      <c r="G36" s="22">
        <v>540.79999999999995</v>
      </c>
      <c r="H36" s="22">
        <v>528.5</v>
      </c>
      <c r="I36" s="22">
        <v>519</v>
      </c>
      <c r="J36" s="22">
        <v>514.6</v>
      </c>
      <c r="K36" s="22">
        <v>125.22</v>
      </c>
    </row>
    <row r="37" spans="1:12" ht="13.5" customHeight="1" x14ac:dyDescent="0.2">
      <c r="A37" s="20">
        <v>30</v>
      </c>
      <c r="B37" s="22">
        <v>19.41</v>
      </c>
      <c r="C37" s="22">
        <v>19.47</v>
      </c>
      <c r="D37" s="22">
        <v>19.36</v>
      </c>
      <c r="E37" s="22">
        <v>19.399999999999999</v>
      </c>
      <c r="F37" s="22">
        <v>19.53</v>
      </c>
      <c r="G37" s="22">
        <v>537.20000000000005</v>
      </c>
      <c r="H37" s="22">
        <v>528.29999999999995</v>
      </c>
      <c r="I37" s="22">
        <v>521.1</v>
      </c>
      <c r="J37" s="22">
        <v>518.79999999999995</v>
      </c>
      <c r="K37" s="22">
        <v>123.48</v>
      </c>
    </row>
    <row r="38" spans="1:12" ht="13.5" customHeight="1" x14ac:dyDescent="0.2">
      <c r="A38" s="20">
        <v>31</v>
      </c>
      <c r="B38" s="21">
        <v>19.38</v>
      </c>
      <c r="C38" s="25">
        <v>19.489999999999998</v>
      </c>
      <c r="D38" s="25">
        <v>19.32</v>
      </c>
      <c r="E38" s="25">
        <v>19.34</v>
      </c>
      <c r="F38" s="25">
        <v>19.46</v>
      </c>
      <c r="G38" s="25">
        <v>541.5</v>
      </c>
      <c r="H38" s="25">
        <v>530.70000000000005</v>
      </c>
      <c r="I38" s="25">
        <v>522.9</v>
      </c>
      <c r="J38" s="25">
        <v>519.70000000000005</v>
      </c>
      <c r="K38" s="25">
        <v>123.39</v>
      </c>
      <c r="L38"/>
    </row>
    <row r="39" spans="1:12" ht="13.5" customHeight="1" x14ac:dyDescent="0.2">
      <c r="A39" s="28" t="s">
        <v>14</v>
      </c>
      <c r="B39" s="29">
        <f>IF(ISERROR(AVERAGE(B23:B38))," ",AVERAGE(B23:B38))</f>
        <v>19.146666666666665</v>
      </c>
      <c r="C39" s="29">
        <f t="shared" ref="C39:K39" si="1">IF(ISERROR(AVERAGE(C23:C38))," ",AVERAGE(C23:C38))</f>
        <v>19.198333333333334</v>
      </c>
      <c r="D39" s="29">
        <f t="shared" si="1"/>
        <v>19.095833333333331</v>
      </c>
      <c r="E39" s="29">
        <f t="shared" si="1"/>
        <v>19.146666666666665</v>
      </c>
      <c r="F39" s="29">
        <f t="shared" si="1"/>
        <v>19.313333333333333</v>
      </c>
      <c r="G39" s="29">
        <f t="shared" si="1"/>
        <v>543.07499999999993</v>
      </c>
      <c r="H39" s="29">
        <f t="shared" si="1"/>
        <v>529.00833333333333</v>
      </c>
      <c r="I39" s="29">
        <f t="shared" si="1"/>
        <v>518.47500000000002</v>
      </c>
      <c r="J39" s="29">
        <f t="shared" si="1"/>
        <v>514.56666666666661</v>
      </c>
      <c r="K39" s="29">
        <f t="shared" si="1"/>
        <v>122.06818181818181</v>
      </c>
    </row>
    <row r="40" spans="1:12" ht="13.5" customHeight="1" x14ac:dyDescent="0.2">
      <c r="A40" s="28" t="s">
        <v>15</v>
      </c>
      <c r="B40" s="29">
        <f>IF(ISERROR(AVERAGE(B7:B21,B23:B38))," ",AVERAGE(B7:B21,B23:B38))</f>
        <v>19.053478260869564</v>
      </c>
      <c r="C40" s="29">
        <f t="shared" ref="C40:K40" si="2">IF(ISERROR(AVERAGE(C7:C21,C23:C38))," ",AVERAGE(C7:C21,C23:C38))</f>
        <v>19.107826086956518</v>
      </c>
      <c r="D40" s="29">
        <f t="shared" si="2"/>
        <v>18.998260869565218</v>
      </c>
      <c r="E40" s="29">
        <f t="shared" si="2"/>
        <v>19.054347826086961</v>
      </c>
      <c r="F40" s="29">
        <f t="shared" si="2"/>
        <v>19.227826086956519</v>
      </c>
      <c r="G40" s="29">
        <f t="shared" si="2"/>
        <v>534.8608695652174</v>
      </c>
      <c r="H40" s="29">
        <f t="shared" si="2"/>
        <v>522</v>
      </c>
      <c r="I40" s="29">
        <f t="shared" si="2"/>
        <v>512.74782608695659</v>
      </c>
      <c r="J40" s="29">
        <f t="shared" si="2"/>
        <v>509.62173913043478</v>
      </c>
      <c r="K40" s="29">
        <f t="shared" si="2"/>
        <v>119.53090909090906</v>
      </c>
    </row>
    <row r="41" spans="1:12" x14ac:dyDescent="0.2">
      <c r="A41" s="30" t="s">
        <v>16</v>
      </c>
      <c r="B41" s="31">
        <f>MAX(B7:B21,B23:B38)</f>
        <v>19.53</v>
      </c>
      <c r="C41" s="31">
        <f>MAX(C7:C21,C23:C38)</f>
        <v>19.61</v>
      </c>
    </row>
    <row r="42" spans="1:12" x14ac:dyDescent="0.2">
      <c r="A42" s="30" t="s">
        <v>17</v>
      </c>
      <c r="B42" s="31">
        <f>MIN(B7:B21,B23:B38)</f>
        <v>18.21</v>
      </c>
      <c r="C42" s="31">
        <f>MIN(C7:C21,C23:C38)</f>
        <v>18.34</v>
      </c>
    </row>
    <row r="43" spans="1:12" x14ac:dyDescent="0.2">
      <c r="A43" t="s">
        <v>19</v>
      </c>
    </row>
  </sheetData>
  <mergeCells count="4">
    <mergeCell ref="A1:K1"/>
    <mergeCell ref="B3:J3"/>
    <mergeCell ref="C5:F5"/>
    <mergeCell ref="G5:J5"/>
  </mergeCells>
  <phoneticPr fontId="2"/>
  <pageMargins left="0.78740157480314965" right="0.78740157480314965" top="0.19685039370078741" bottom="0.19685039370078741" header="0.51181102362204722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pane xSplit="1" ySplit="6" topLeftCell="B20" activePane="bottomRight" state="frozen"/>
      <selection sqref="A1:P1"/>
      <selection pane="topRight" sqref="A1:P1"/>
      <selection pane="bottomLeft" sqref="A1:P1"/>
      <selection pane="bottomRight" activeCell="C41" sqref="C41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6" width="7.33203125" style="1" bestFit="1" customWidth="1"/>
    <col min="7" max="10" width="7.21875" style="1" customWidth="1"/>
    <col min="11" max="11" width="6.88671875" style="1" customWidth="1"/>
    <col min="12" max="16384" width="9" style="1"/>
  </cols>
  <sheetData>
    <row r="1" spans="1:12" ht="21" customHeight="1" x14ac:dyDescent="0.25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2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2" ht="13.5" customHeight="1" x14ac:dyDescent="0.2">
      <c r="A3" s="5"/>
      <c r="B3" s="63" t="s">
        <v>0</v>
      </c>
      <c r="C3" s="64"/>
      <c r="D3" s="64"/>
      <c r="E3" s="64"/>
      <c r="F3" s="64"/>
      <c r="G3" s="64"/>
      <c r="H3" s="64"/>
      <c r="I3" s="64"/>
      <c r="J3" s="65"/>
      <c r="K3" s="6" t="s">
        <v>1</v>
      </c>
    </row>
    <row r="4" spans="1:12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2" ht="26.25" customHeight="1" x14ac:dyDescent="0.2">
      <c r="A5" s="7"/>
      <c r="B5" s="14" t="s">
        <v>4</v>
      </c>
      <c r="C5" s="63" t="s">
        <v>5</v>
      </c>
      <c r="D5" s="66"/>
      <c r="E5" s="66"/>
      <c r="F5" s="67"/>
      <c r="G5" s="63" t="s">
        <v>6</v>
      </c>
      <c r="H5" s="64"/>
      <c r="I5" s="64"/>
      <c r="J5" s="65"/>
      <c r="K5" s="15" t="s">
        <v>7</v>
      </c>
    </row>
    <row r="6" spans="1:12" ht="13.5" customHeight="1" x14ac:dyDescent="0.2">
      <c r="A6" s="16"/>
      <c r="B6" s="17" t="s">
        <v>8</v>
      </c>
      <c r="C6" s="18" t="s">
        <v>12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18</v>
      </c>
      <c r="I6" s="18" t="s">
        <v>10</v>
      </c>
      <c r="J6" s="18" t="s">
        <v>21</v>
      </c>
      <c r="K6" s="19"/>
    </row>
    <row r="7" spans="1:12" ht="13.5" customHeight="1" x14ac:dyDescent="0.2">
      <c r="A7" s="20">
        <v>1</v>
      </c>
      <c r="B7" s="37">
        <v>19.27</v>
      </c>
      <c r="C7" s="21">
        <v>19.37</v>
      </c>
      <c r="D7" s="21">
        <v>19.190000000000001</v>
      </c>
      <c r="E7" s="21">
        <v>19.239999999999998</v>
      </c>
      <c r="F7" s="21">
        <v>19.39</v>
      </c>
      <c r="G7" s="21">
        <v>538.5</v>
      </c>
      <c r="H7" s="21">
        <v>528.29999999999995</v>
      </c>
      <c r="I7" s="21">
        <v>520.4</v>
      </c>
      <c r="J7" s="21">
        <v>517.29999999999995</v>
      </c>
      <c r="K7" s="21">
        <v>123.2</v>
      </c>
    </row>
    <row r="8" spans="1:12" ht="13.5" customHeight="1" x14ac:dyDescent="0.2">
      <c r="A8" s="20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3.5" customHeight="1" x14ac:dyDescent="0.2">
      <c r="A9" s="20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/>
    </row>
    <row r="10" spans="1:12" ht="13.5" customHeight="1" x14ac:dyDescent="0.2">
      <c r="A10" s="20">
        <v>4</v>
      </c>
      <c r="B10" s="22">
        <v>19.5</v>
      </c>
      <c r="C10" s="22">
        <v>19.61</v>
      </c>
      <c r="D10" s="22">
        <v>19.420000000000002</v>
      </c>
      <c r="E10" s="22">
        <v>19.47</v>
      </c>
      <c r="F10" s="22">
        <v>19.61</v>
      </c>
      <c r="G10" s="22">
        <v>540.70000000000005</v>
      </c>
      <c r="H10" s="22">
        <v>531.1</v>
      </c>
      <c r="I10" s="22">
        <v>524.29999999999995</v>
      </c>
      <c r="J10" s="22">
        <v>521.29999999999995</v>
      </c>
      <c r="K10" s="22">
        <v>123.42</v>
      </c>
    </row>
    <row r="11" spans="1:12" ht="13.5" customHeight="1" x14ac:dyDescent="0.2">
      <c r="A11" s="20">
        <v>5</v>
      </c>
      <c r="B11" s="22">
        <v>19.57</v>
      </c>
      <c r="C11" s="22">
        <v>19.649999999999999</v>
      </c>
      <c r="D11" s="22">
        <v>19.5</v>
      </c>
      <c r="E11" s="22">
        <v>19.55</v>
      </c>
      <c r="F11" s="22">
        <v>19.690000000000001</v>
      </c>
      <c r="G11" s="22">
        <v>544.6</v>
      </c>
      <c r="H11" s="22">
        <v>535.9</v>
      </c>
      <c r="I11" s="22">
        <v>528.6</v>
      </c>
      <c r="J11" s="22">
        <v>524.9</v>
      </c>
      <c r="K11" s="22">
        <v>123.56</v>
      </c>
    </row>
    <row r="12" spans="1:12" ht="13.5" customHeight="1" x14ac:dyDescent="0.2">
      <c r="A12" s="20">
        <v>6</v>
      </c>
      <c r="B12" s="22">
        <v>19.510000000000002</v>
      </c>
      <c r="C12" s="22">
        <v>19.59</v>
      </c>
      <c r="D12" s="22">
        <v>19.440000000000001</v>
      </c>
      <c r="E12" s="22">
        <v>19.5</v>
      </c>
      <c r="F12" s="22">
        <v>19.68</v>
      </c>
      <c r="G12" s="22">
        <v>545.6</v>
      </c>
      <c r="H12" s="22">
        <v>534.9</v>
      </c>
      <c r="I12" s="22">
        <v>527.70000000000005</v>
      </c>
      <c r="J12" s="22">
        <v>524.1</v>
      </c>
      <c r="K12" s="22">
        <v>124.9</v>
      </c>
    </row>
    <row r="13" spans="1:12" ht="13.5" customHeight="1" x14ac:dyDescent="0.2">
      <c r="A13" s="20">
        <v>7</v>
      </c>
      <c r="B13" s="22">
        <v>19.760000000000002</v>
      </c>
      <c r="C13" s="22">
        <v>19.84</v>
      </c>
      <c r="D13" s="22">
        <v>19.7</v>
      </c>
      <c r="E13" s="22">
        <v>19.739999999999998</v>
      </c>
      <c r="F13" s="22">
        <v>19.89</v>
      </c>
      <c r="G13" s="22">
        <v>548.70000000000005</v>
      </c>
      <c r="H13" s="22">
        <v>539.4</v>
      </c>
      <c r="I13" s="22">
        <v>532.5</v>
      </c>
      <c r="J13" s="22">
        <v>528.70000000000005</v>
      </c>
      <c r="K13" s="22">
        <v>124.66</v>
      </c>
      <c r="L13"/>
    </row>
    <row r="14" spans="1:12" ht="13.5" customHeight="1" x14ac:dyDescent="0.2">
      <c r="A14" s="20">
        <v>8</v>
      </c>
      <c r="B14" s="22">
        <v>20.3</v>
      </c>
      <c r="C14" s="22">
        <v>20.41</v>
      </c>
      <c r="D14" s="22">
        <v>20.27</v>
      </c>
      <c r="E14" s="22">
        <v>20.23</v>
      </c>
      <c r="F14" s="22">
        <v>20.350000000000001</v>
      </c>
      <c r="G14" s="22">
        <v>560.4</v>
      </c>
      <c r="H14" s="22">
        <v>551.5</v>
      </c>
      <c r="I14" s="22">
        <v>544.79999999999995</v>
      </c>
      <c r="J14" s="22">
        <v>539.1</v>
      </c>
      <c r="K14" s="22">
        <v>124.79</v>
      </c>
    </row>
    <row r="15" spans="1:12" ht="13.5" customHeight="1" x14ac:dyDescent="0.2">
      <c r="A15" s="20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3"/>
    </row>
    <row r="16" spans="1:12" ht="13.5" customHeight="1" x14ac:dyDescent="0.2">
      <c r="A16" s="20">
        <v>10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4" ht="13.5" customHeight="1" x14ac:dyDescent="0.2">
      <c r="A17" s="20">
        <v>11</v>
      </c>
      <c r="B17" s="22">
        <v>20.25</v>
      </c>
      <c r="C17" s="22">
        <v>20.309999999999999</v>
      </c>
      <c r="D17" s="22">
        <v>20.2</v>
      </c>
      <c r="E17" s="22">
        <v>20.25</v>
      </c>
      <c r="F17" s="22">
        <v>20.38</v>
      </c>
      <c r="G17" s="22">
        <v>559.29999999999995</v>
      </c>
      <c r="H17" s="22">
        <v>548.9</v>
      </c>
      <c r="I17" s="22">
        <v>542.29999999999995</v>
      </c>
      <c r="J17" s="22">
        <v>537.70000000000005</v>
      </c>
      <c r="K17" s="22">
        <v>125.63</v>
      </c>
    </row>
    <row r="18" spans="1:14" ht="13.5" customHeight="1" x14ac:dyDescent="0.2">
      <c r="A18" s="20">
        <v>12</v>
      </c>
      <c r="B18" s="22">
        <v>20.23</v>
      </c>
      <c r="C18" s="22">
        <v>20.22</v>
      </c>
      <c r="D18" s="22">
        <v>20.18</v>
      </c>
      <c r="E18" s="22">
        <v>20.28</v>
      </c>
      <c r="F18" s="22">
        <v>20.47</v>
      </c>
      <c r="G18" s="22">
        <v>563.4</v>
      </c>
      <c r="H18" s="22">
        <v>548.79999999999995</v>
      </c>
      <c r="I18" s="22">
        <v>541.20000000000005</v>
      </c>
      <c r="J18" s="22">
        <v>537.29999999999995</v>
      </c>
      <c r="K18" s="22">
        <v>126.56</v>
      </c>
    </row>
    <row r="19" spans="1:14" ht="13.5" customHeight="1" x14ac:dyDescent="0.2">
      <c r="A19" s="20">
        <v>13</v>
      </c>
      <c r="B19" s="22">
        <v>20.13</v>
      </c>
      <c r="C19" s="22">
        <v>20.100000000000001</v>
      </c>
      <c r="D19" s="22">
        <v>20.100000000000001</v>
      </c>
      <c r="E19" s="22">
        <v>20.190000000000001</v>
      </c>
      <c r="F19" s="22">
        <v>20.399999999999999</v>
      </c>
      <c r="G19" s="22">
        <v>576.20000000000005</v>
      </c>
      <c r="H19" s="22">
        <v>555.5</v>
      </c>
      <c r="I19" s="22">
        <v>546.9</v>
      </c>
      <c r="J19" s="22">
        <v>541.6</v>
      </c>
      <c r="K19" s="22">
        <v>126.62</v>
      </c>
    </row>
    <row r="20" spans="1:14" ht="13.5" customHeight="1" x14ac:dyDescent="0.2">
      <c r="A20" s="20">
        <v>14</v>
      </c>
      <c r="B20" s="22">
        <v>20.079999999999998</v>
      </c>
      <c r="C20" s="38">
        <v>20.059999999999999</v>
      </c>
      <c r="D20" s="22">
        <v>20.03</v>
      </c>
      <c r="E20" s="22">
        <v>20.14</v>
      </c>
      <c r="F20" s="22">
        <v>20.36</v>
      </c>
      <c r="G20" s="22">
        <v>568.79999999999995</v>
      </c>
      <c r="H20" s="22">
        <v>549.70000000000005</v>
      </c>
      <c r="I20" s="22">
        <v>542.29999999999995</v>
      </c>
      <c r="J20" s="22">
        <v>537.79999999999995</v>
      </c>
      <c r="K20" s="22">
        <v>126.58</v>
      </c>
      <c r="N20" s="1" t="s">
        <v>23</v>
      </c>
    </row>
    <row r="21" spans="1:14" ht="13.5" customHeight="1" x14ac:dyDescent="0.2">
      <c r="A21" s="24">
        <v>15</v>
      </c>
      <c r="B21" s="39"/>
      <c r="C21" s="39"/>
      <c r="D21" s="39"/>
      <c r="E21" s="39"/>
      <c r="F21" s="39"/>
      <c r="G21" s="39"/>
      <c r="H21" s="39"/>
      <c r="I21" s="39"/>
      <c r="J21" s="39"/>
      <c r="K21" s="25">
        <v>127.37</v>
      </c>
      <c r="L21" s="1" t="s">
        <v>25</v>
      </c>
    </row>
    <row r="22" spans="1:14" ht="13.5" customHeight="1" x14ac:dyDescent="0.2">
      <c r="A22" s="26" t="s">
        <v>13</v>
      </c>
      <c r="B22" s="27">
        <f>IF(ISERROR(AVERAGE(B7:B21))," ",AVERAGE(B7:B21))</f>
        <v>19.859999999999996</v>
      </c>
      <c r="C22" s="27">
        <f t="shared" ref="C22:J22" si="0">IF(ISERROR(AVERAGE(C7:C21))," ",AVERAGE(C7:C21))</f>
        <v>19.916</v>
      </c>
      <c r="D22" s="27">
        <f t="shared" si="0"/>
        <v>19.803000000000001</v>
      </c>
      <c r="E22" s="27">
        <f t="shared" si="0"/>
        <v>19.858999999999998</v>
      </c>
      <c r="F22" s="27">
        <f t="shared" si="0"/>
        <v>20.022000000000002</v>
      </c>
      <c r="G22" s="27">
        <f t="shared" si="0"/>
        <v>554.62</v>
      </c>
      <c r="H22" s="27">
        <f t="shared" si="0"/>
        <v>542.4</v>
      </c>
      <c r="I22" s="27">
        <f t="shared" si="0"/>
        <v>535.1</v>
      </c>
      <c r="J22" s="27">
        <f t="shared" si="0"/>
        <v>530.98000000000013</v>
      </c>
      <c r="K22" s="27">
        <f>IF(ISERROR(AVERAGE(K7:K21))," ",AVERAGE(K7:K21))</f>
        <v>125.20818181818181</v>
      </c>
    </row>
    <row r="23" spans="1:14" ht="13.5" customHeight="1" x14ac:dyDescent="0.2">
      <c r="A23" s="20">
        <v>16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4" ht="13.5" customHeight="1" x14ac:dyDescent="0.2">
      <c r="A24" s="20">
        <v>17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4" ht="13.5" customHeight="1" x14ac:dyDescent="0.2">
      <c r="A25" s="20">
        <v>18</v>
      </c>
      <c r="B25" s="22">
        <v>20.260000000000002</v>
      </c>
      <c r="C25" s="22">
        <v>20.260000000000002</v>
      </c>
      <c r="D25" s="22">
        <v>20.2</v>
      </c>
      <c r="E25" s="22">
        <v>20.309999999999999</v>
      </c>
      <c r="F25" s="22">
        <v>20.51</v>
      </c>
      <c r="G25" s="32"/>
      <c r="H25" s="32"/>
      <c r="I25" s="32"/>
      <c r="J25" s="32"/>
      <c r="K25" s="22">
        <v>127.68</v>
      </c>
      <c r="L25" s="1" t="s">
        <v>24</v>
      </c>
    </row>
    <row r="26" spans="1:14" ht="13.5" customHeight="1" x14ac:dyDescent="0.2">
      <c r="A26" s="20">
        <v>19</v>
      </c>
      <c r="B26" s="22">
        <v>19.739999999999998</v>
      </c>
      <c r="C26" s="22">
        <v>19.739999999999998</v>
      </c>
      <c r="D26" s="22">
        <v>19.670000000000002</v>
      </c>
      <c r="E26" s="22">
        <v>19.8</v>
      </c>
      <c r="F26" s="22">
        <v>20.059999999999999</v>
      </c>
      <c r="G26" s="32"/>
      <c r="H26" s="22">
        <v>538</v>
      </c>
      <c r="I26" s="22">
        <v>532.20000000000005</v>
      </c>
      <c r="J26" s="22">
        <v>529.6</v>
      </c>
      <c r="K26" s="22">
        <v>128.36000000000001</v>
      </c>
    </row>
    <row r="27" spans="1:14" ht="13.5" customHeight="1" x14ac:dyDescent="0.2">
      <c r="A27" s="20">
        <v>20</v>
      </c>
      <c r="B27" s="22">
        <v>19.62</v>
      </c>
      <c r="C27" s="22">
        <v>19.62</v>
      </c>
      <c r="D27" s="22">
        <v>19.55</v>
      </c>
      <c r="E27" s="22">
        <v>19.68</v>
      </c>
      <c r="F27" s="22">
        <v>19.96</v>
      </c>
      <c r="G27" s="32"/>
      <c r="H27" s="22">
        <v>537</v>
      </c>
      <c r="I27" s="22">
        <v>530.5</v>
      </c>
      <c r="J27" s="22">
        <v>526.5</v>
      </c>
      <c r="K27" s="22">
        <v>130.43</v>
      </c>
    </row>
    <row r="28" spans="1:14" ht="13.5" customHeight="1" x14ac:dyDescent="0.2">
      <c r="A28" s="20">
        <v>21</v>
      </c>
      <c r="B28" s="22">
        <v>19.87</v>
      </c>
      <c r="C28" s="22">
        <v>19.87</v>
      </c>
      <c r="D28" s="22">
        <v>19.809999999999999</v>
      </c>
      <c r="E28" s="22">
        <v>19.93</v>
      </c>
      <c r="F28" s="22">
        <v>20.190000000000001</v>
      </c>
      <c r="G28" s="32"/>
      <c r="H28" s="22">
        <v>541.1</v>
      </c>
      <c r="I28" s="22">
        <v>535</v>
      </c>
      <c r="J28" s="22">
        <v>530.6</v>
      </c>
      <c r="K28" s="22">
        <v>129.28</v>
      </c>
    </row>
    <row r="29" spans="1:14" ht="13.5" customHeight="1" x14ac:dyDescent="0.2">
      <c r="A29" s="20">
        <v>22</v>
      </c>
      <c r="B29" s="22">
        <v>19.260000000000002</v>
      </c>
      <c r="C29" s="22">
        <v>19.239999999999998</v>
      </c>
      <c r="D29" s="22">
        <v>19.21</v>
      </c>
      <c r="E29" s="22">
        <v>19.34</v>
      </c>
      <c r="F29" s="22">
        <v>19.63</v>
      </c>
      <c r="G29" s="32"/>
      <c r="H29" s="22">
        <v>530.5</v>
      </c>
      <c r="I29" s="22">
        <v>523.4</v>
      </c>
      <c r="J29" s="22">
        <v>518.6</v>
      </c>
      <c r="K29" s="22">
        <v>129.65</v>
      </c>
    </row>
    <row r="30" spans="1:14" ht="13.5" customHeight="1" x14ac:dyDescent="0.2">
      <c r="A30" s="20">
        <v>23</v>
      </c>
      <c r="B30" s="22"/>
      <c r="C30" s="22"/>
      <c r="D30" s="22"/>
      <c r="E30" s="22"/>
      <c r="F30" s="22"/>
      <c r="G30" s="32"/>
      <c r="H30" s="22"/>
      <c r="I30" s="22"/>
      <c r="J30" s="22"/>
      <c r="K30" s="23"/>
    </row>
    <row r="31" spans="1:14" ht="13.5" customHeight="1" x14ac:dyDescent="0.2">
      <c r="A31" s="20">
        <v>24</v>
      </c>
      <c r="B31" s="22"/>
      <c r="C31" s="22"/>
      <c r="D31" s="22"/>
      <c r="E31" s="22"/>
      <c r="F31" s="22"/>
      <c r="G31" s="32"/>
      <c r="H31" s="22"/>
      <c r="I31" s="22"/>
      <c r="J31" s="22"/>
      <c r="K31" s="22"/>
      <c r="L31"/>
    </row>
    <row r="32" spans="1:14" ht="13.5" customHeight="1" x14ac:dyDescent="0.2">
      <c r="A32" s="20">
        <v>25</v>
      </c>
      <c r="B32" s="22">
        <v>18.940000000000001</v>
      </c>
      <c r="C32" s="22">
        <v>18.95</v>
      </c>
      <c r="D32" s="22">
        <v>18.88</v>
      </c>
      <c r="E32" s="22">
        <v>19</v>
      </c>
      <c r="F32" s="22">
        <v>19.29</v>
      </c>
      <c r="G32" s="32"/>
      <c r="H32" s="22">
        <v>521.1</v>
      </c>
      <c r="I32" s="22">
        <v>515</v>
      </c>
      <c r="J32" s="22">
        <v>510.7</v>
      </c>
      <c r="K32" s="22">
        <v>129.81</v>
      </c>
      <c r="L32"/>
    </row>
    <row r="33" spans="1:12" ht="13.5" customHeight="1" x14ac:dyDescent="0.2">
      <c r="A33" s="20">
        <v>26</v>
      </c>
      <c r="B33" s="22">
        <v>18.98</v>
      </c>
      <c r="C33" s="22">
        <v>18.989999999999998</v>
      </c>
      <c r="D33" s="22">
        <v>18.93</v>
      </c>
      <c r="E33" s="22">
        <v>19.02</v>
      </c>
      <c r="F33" s="22">
        <v>19.3</v>
      </c>
      <c r="G33" s="32"/>
      <c r="H33" s="22">
        <v>520.5</v>
      </c>
      <c r="I33" s="22">
        <v>513.29999999999995</v>
      </c>
      <c r="J33" s="22">
        <v>509.4</v>
      </c>
      <c r="K33" s="22">
        <v>128.6</v>
      </c>
      <c r="L33"/>
    </row>
    <row r="34" spans="1:12" ht="13.5" customHeight="1" x14ac:dyDescent="0.2">
      <c r="A34" s="20">
        <v>27</v>
      </c>
      <c r="B34" s="22">
        <v>18.97</v>
      </c>
      <c r="C34" s="22">
        <v>19.02</v>
      </c>
      <c r="D34" s="22">
        <v>18.899999999999999</v>
      </c>
      <c r="E34" s="22">
        <v>18.98</v>
      </c>
      <c r="F34" s="22">
        <v>19.25</v>
      </c>
      <c r="G34" s="32"/>
      <c r="H34" s="22">
        <v>523.5</v>
      </c>
      <c r="I34" s="22">
        <v>515.9</v>
      </c>
      <c r="J34" s="22">
        <v>512.29999999999995</v>
      </c>
      <c r="K34" s="22">
        <v>128.66</v>
      </c>
    </row>
    <row r="35" spans="1:12" ht="13.5" customHeight="1" x14ac:dyDescent="0.2">
      <c r="A35" s="20">
        <v>28</v>
      </c>
      <c r="B35" s="22">
        <v>19.309999999999999</v>
      </c>
      <c r="C35" s="22">
        <v>19.420000000000002</v>
      </c>
      <c r="D35" s="22">
        <v>19.23</v>
      </c>
      <c r="E35" s="22">
        <v>19.29</v>
      </c>
      <c r="F35" s="22">
        <v>19.52</v>
      </c>
      <c r="G35" s="32"/>
      <c r="H35" s="22">
        <v>527.5</v>
      </c>
      <c r="I35" s="22">
        <v>518.70000000000005</v>
      </c>
      <c r="J35" s="22">
        <v>515.9</v>
      </c>
      <c r="K35" s="23">
        <v>129.86000000000001</v>
      </c>
      <c r="L35"/>
    </row>
    <row r="36" spans="1:12" ht="13.5" customHeight="1" x14ac:dyDescent="0.2">
      <c r="A36" s="20">
        <v>29</v>
      </c>
      <c r="B36" s="22">
        <v>19.25</v>
      </c>
      <c r="C36" s="22">
        <v>19.350000000000001</v>
      </c>
      <c r="D36" s="22">
        <v>19.149999999999999</v>
      </c>
      <c r="E36" s="22">
        <v>19.25</v>
      </c>
      <c r="F36" s="22">
        <v>19.5</v>
      </c>
      <c r="G36" s="32"/>
      <c r="H36" s="22">
        <v>529.4</v>
      </c>
      <c r="I36" s="22">
        <v>520</v>
      </c>
      <c r="J36" s="22">
        <v>516.6</v>
      </c>
      <c r="K36" s="22"/>
    </row>
    <row r="37" spans="1:12" ht="13.5" customHeight="1" x14ac:dyDescent="0.2">
      <c r="A37" s="20">
        <v>30</v>
      </c>
      <c r="B37" s="22"/>
      <c r="C37" s="22"/>
      <c r="D37" s="22"/>
      <c r="E37" s="22"/>
      <c r="F37" s="22"/>
      <c r="G37" s="32"/>
      <c r="H37" s="22"/>
      <c r="I37" s="22"/>
      <c r="J37" s="22"/>
      <c r="K37" s="25"/>
    </row>
    <row r="38" spans="1:12" ht="13.5" customHeight="1" x14ac:dyDescent="0.2">
      <c r="A38" s="28" t="s">
        <v>14</v>
      </c>
      <c r="B38" s="29">
        <f t="shared" ref="B38:K38" si="1">IF(ISERROR(AVERAGE(B23:B37))," ",AVERAGE(B23:B37))</f>
        <v>19.420000000000002</v>
      </c>
      <c r="C38" s="29">
        <f t="shared" si="1"/>
        <v>19.446000000000002</v>
      </c>
      <c r="D38" s="29">
        <f t="shared" si="1"/>
        <v>19.353000000000002</v>
      </c>
      <c r="E38" s="29">
        <f t="shared" si="1"/>
        <v>19.46</v>
      </c>
      <c r="F38" s="29">
        <f t="shared" si="1"/>
        <v>19.721</v>
      </c>
      <c r="G38" s="29" t="str">
        <f>IF(ISERROR(AVERAGE(G23:G37))," ",AVERAGE(G23:G37))</f>
        <v xml:space="preserve"> </v>
      </c>
      <c r="H38" s="29">
        <f t="shared" si="1"/>
        <v>529.84444444444443</v>
      </c>
      <c r="I38" s="29">
        <f t="shared" si="1"/>
        <v>522.66666666666663</v>
      </c>
      <c r="J38" s="29">
        <f t="shared" si="1"/>
        <v>518.91111111111104</v>
      </c>
      <c r="K38" s="29">
        <f t="shared" si="1"/>
        <v>129.14777777777778</v>
      </c>
    </row>
    <row r="39" spans="1:12" ht="13.5" customHeight="1" x14ac:dyDescent="0.2">
      <c r="A39" s="28" t="s">
        <v>15</v>
      </c>
      <c r="B39" s="29">
        <f>IF(ISERROR(AVERAGE(B7:B21,B23:B37))," ",AVERAGE(B7:B21,B23:B37))</f>
        <v>19.64</v>
      </c>
      <c r="C39" s="29">
        <f t="shared" ref="C39:J39" si="2">IF(ISERROR(AVERAGE(C7:C21,C23:C37))," ",AVERAGE(C7:C21,C23:C37))</f>
        <v>19.681000000000001</v>
      </c>
      <c r="D39" s="29">
        <f t="shared" si="2"/>
        <v>19.577999999999996</v>
      </c>
      <c r="E39" s="29">
        <f t="shared" si="2"/>
        <v>19.659500000000001</v>
      </c>
      <c r="F39" s="29">
        <f t="shared" si="2"/>
        <v>19.871500000000001</v>
      </c>
      <c r="G39" s="29">
        <f t="shared" si="2"/>
        <v>554.62</v>
      </c>
      <c r="H39" s="29">
        <f t="shared" si="2"/>
        <v>536.45263157894738</v>
      </c>
      <c r="I39" s="29">
        <f t="shared" si="2"/>
        <v>529.21052631578948</v>
      </c>
      <c r="J39" s="29">
        <f t="shared" si="2"/>
        <v>525.26315789473699</v>
      </c>
      <c r="K39" s="29">
        <f>IF(ISERROR(AVERAGE(K7:K21,K23:K37))," ",AVERAGE(K7:K21,K23:K37))</f>
        <v>126.98099999999999</v>
      </c>
    </row>
    <row r="40" spans="1:12" x14ac:dyDescent="0.2">
      <c r="A40" s="30" t="s">
        <v>16</v>
      </c>
      <c r="B40" s="31">
        <f>MAX(B7:B21,B23:B37)</f>
        <v>20.3</v>
      </c>
      <c r="C40" s="31">
        <f>MAX(C7:C21,C23:C37)</f>
        <v>20.41</v>
      </c>
    </row>
    <row r="41" spans="1:12" x14ac:dyDescent="0.2">
      <c r="A41" s="30" t="s">
        <v>17</v>
      </c>
      <c r="B41" s="31">
        <f>MIN(B7:B21,B23:B37)</f>
        <v>18.940000000000001</v>
      </c>
      <c r="C41" s="31">
        <f>MIN(C7:C21,C23:C37)</f>
        <v>18.95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activeCell="C42" sqref="C42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10" width="7.21875" style="1" customWidth="1"/>
    <col min="11" max="11" width="6.88671875" style="1" customWidth="1"/>
    <col min="12" max="16384" width="9" style="1"/>
  </cols>
  <sheetData>
    <row r="1" spans="1:13" ht="21" customHeight="1" x14ac:dyDescent="0.25">
      <c r="A1" s="62" t="s">
        <v>26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3" ht="13.5" customHeight="1" x14ac:dyDescent="0.2">
      <c r="A2" s="2"/>
      <c r="B2" s="3"/>
      <c r="C2" s="3"/>
      <c r="D2" s="3"/>
      <c r="E2" s="3"/>
      <c r="F2" s="3"/>
      <c r="G2" s="45"/>
      <c r="H2" s="3"/>
      <c r="I2" s="3"/>
      <c r="J2" s="3"/>
      <c r="K2" s="4"/>
    </row>
    <row r="3" spans="1:13" ht="13.5" customHeight="1" x14ac:dyDescent="0.2">
      <c r="A3" s="5"/>
      <c r="B3" s="63" t="s">
        <v>0</v>
      </c>
      <c r="C3" s="64"/>
      <c r="D3" s="64"/>
      <c r="E3" s="64"/>
      <c r="F3" s="64"/>
      <c r="G3" s="64"/>
      <c r="H3" s="64"/>
      <c r="I3" s="64"/>
      <c r="J3" s="65"/>
      <c r="K3" s="6" t="s">
        <v>1</v>
      </c>
    </row>
    <row r="4" spans="1:13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3" ht="26.25" customHeight="1" x14ac:dyDescent="0.2">
      <c r="A5" s="7"/>
      <c r="B5" s="14" t="s">
        <v>4</v>
      </c>
      <c r="C5" s="63" t="s">
        <v>5</v>
      </c>
      <c r="D5" s="66"/>
      <c r="E5" s="66"/>
      <c r="F5" s="67"/>
      <c r="G5" s="63" t="s">
        <v>6</v>
      </c>
      <c r="H5" s="64"/>
      <c r="I5" s="64"/>
      <c r="J5" s="65"/>
      <c r="K5" s="15" t="s">
        <v>7</v>
      </c>
    </row>
    <row r="6" spans="1:13" ht="13.5" customHeight="1" x14ac:dyDescent="0.2">
      <c r="A6" s="16"/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18</v>
      </c>
      <c r="H6" s="18" t="s">
        <v>10</v>
      </c>
      <c r="I6" s="18" t="s">
        <v>21</v>
      </c>
      <c r="J6" s="18" t="s">
        <v>11</v>
      </c>
      <c r="K6" s="19"/>
    </row>
    <row r="7" spans="1:13" ht="13.5" customHeight="1" x14ac:dyDescent="0.2">
      <c r="A7" s="20">
        <v>1</v>
      </c>
      <c r="B7" s="37"/>
      <c r="C7" s="21"/>
      <c r="D7" s="21"/>
      <c r="E7" s="21"/>
      <c r="F7" s="21"/>
      <c r="G7" s="21"/>
      <c r="H7" s="21"/>
      <c r="I7" s="21"/>
      <c r="J7" s="21"/>
      <c r="K7" s="21"/>
    </row>
    <row r="8" spans="1:13" ht="13.5" customHeight="1" x14ac:dyDescent="0.2">
      <c r="A8" s="20">
        <v>2</v>
      </c>
      <c r="B8" s="22">
        <v>19.04</v>
      </c>
      <c r="C8" s="22">
        <v>18.850000000000001</v>
      </c>
      <c r="D8" s="22">
        <v>18.989999999999998</v>
      </c>
      <c r="E8" s="38">
        <v>19.29</v>
      </c>
      <c r="F8" s="22">
        <v>18.63</v>
      </c>
      <c r="G8" s="32"/>
      <c r="H8" s="32"/>
      <c r="I8" s="32"/>
      <c r="J8" s="32"/>
      <c r="K8" s="22">
        <v>131.1</v>
      </c>
      <c r="L8" s="1" t="s">
        <v>27</v>
      </c>
    </row>
    <row r="9" spans="1:13" ht="13.5" customHeight="1" x14ac:dyDescent="0.2">
      <c r="A9" s="20">
        <v>3</v>
      </c>
      <c r="B9" s="22">
        <v>18.829999999999998</v>
      </c>
      <c r="C9" s="22">
        <v>18.62</v>
      </c>
      <c r="D9" s="22">
        <v>18.78</v>
      </c>
      <c r="E9" s="38">
        <v>19.100000000000001</v>
      </c>
      <c r="F9" s="22">
        <v>18.489999999999998</v>
      </c>
      <c r="G9" s="42">
        <v>519</v>
      </c>
      <c r="H9" s="42">
        <v>510.1</v>
      </c>
      <c r="I9" s="42">
        <v>507.8</v>
      </c>
      <c r="J9" s="22">
        <v>506.2</v>
      </c>
      <c r="K9" s="22"/>
      <c r="L9"/>
    </row>
    <row r="10" spans="1:13" ht="13.5" customHeight="1" x14ac:dyDescent="0.2">
      <c r="A10" s="20">
        <v>4</v>
      </c>
      <c r="B10" s="22">
        <v>18.829999999999998</v>
      </c>
      <c r="C10" s="22">
        <v>18.62</v>
      </c>
      <c r="D10" s="22">
        <v>18.78</v>
      </c>
      <c r="E10" s="38">
        <v>19.100000000000001</v>
      </c>
      <c r="F10" s="22">
        <v>18.5</v>
      </c>
      <c r="G10" s="42">
        <v>516.9</v>
      </c>
      <c r="H10" s="42">
        <v>507.8</v>
      </c>
      <c r="I10" s="42">
        <v>506</v>
      </c>
      <c r="J10" s="22">
        <v>505</v>
      </c>
      <c r="K10" s="22"/>
    </row>
    <row r="11" spans="1:13" ht="13.5" customHeight="1" x14ac:dyDescent="0.2">
      <c r="A11" s="20">
        <v>5</v>
      </c>
      <c r="B11" s="22">
        <v>18.97</v>
      </c>
      <c r="C11" s="22">
        <v>18.78</v>
      </c>
      <c r="D11" s="22">
        <v>18.91</v>
      </c>
      <c r="E11" s="44">
        <v>19.22</v>
      </c>
      <c r="F11" s="38">
        <v>18.600000000000001</v>
      </c>
      <c r="G11" s="42">
        <v>522.29999999999995</v>
      </c>
      <c r="H11" s="42">
        <v>513.20000000000005</v>
      </c>
      <c r="I11" s="42">
        <v>510.6</v>
      </c>
      <c r="J11" s="22">
        <v>508.7</v>
      </c>
      <c r="K11" s="22"/>
    </row>
    <row r="12" spans="1:13" ht="13.5" customHeight="1" x14ac:dyDescent="0.2">
      <c r="A12" s="20">
        <v>6</v>
      </c>
      <c r="B12" s="22">
        <v>19.309999999999999</v>
      </c>
      <c r="C12" s="22">
        <v>19.16</v>
      </c>
      <c r="D12" s="22">
        <v>19.260000000000002</v>
      </c>
      <c r="E12" s="46">
        <v>19.510000000000002</v>
      </c>
      <c r="F12" s="22">
        <v>18.8</v>
      </c>
      <c r="G12" s="42">
        <v>531.29999999999995</v>
      </c>
      <c r="H12" s="42">
        <v>521.9</v>
      </c>
      <c r="I12" s="42">
        <v>517</v>
      </c>
      <c r="J12" s="22">
        <v>514</v>
      </c>
      <c r="K12" s="22">
        <v>131.52000000000001</v>
      </c>
    </row>
    <row r="13" spans="1:13" ht="13.5" customHeight="1" x14ac:dyDescent="0.2">
      <c r="A13" s="20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/>
    </row>
    <row r="14" spans="1:13" ht="13.5" customHeight="1" x14ac:dyDescent="0.2">
      <c r="A14" s="20">
        <v>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M14" s="43"/>
    </row>
    <row r="15" spans="1:13" ht="13.5" customHeight="1" x14ac:dyDescent="0.2">
      <c r="A15" s="20">
        <v>9</v>
      </c>
      <c r="B15" s="22">
        <v>18.850000000000001</v>
      </c>
      <c r="C15" s="22">
        <v>18.66</v>
      </c>
      <c r="D15" s="22">
        <v>18.8</v>
      </c>
      <c r="E15" s="22">
        <v>19.09</v>
      </c>
      <c r="F15" s="22">
        <v>18.48</v>
      </c>
      <c r="G15" s="22">
        <v>521.4</v>
      </c>
      <c r="H15" s="22">
        <v>511.3</v>
      </c>
      <c r="I15" s="22">
        <v>508.1</v>
      </c>
      <c r="J15" s="22">
        <v>505.9</v>
      </c>
      <c r="K15" s="23">
        <v>131.78</v>
      </c>
    </row>
    <row r="16" spans="1:13" ht="13.5" customHeight="1" x14ac:dyDescent="0.2">
      <c r="A16" s="20">
        <v>10</v>
      </c>
      <c r="B16" s="22">
        <v>18.72</v>
      </c>
      <c r="C16" s="22">
        <v>18.54</v>
      </c>
      <c r="D16" s="22">
        <v>18.66</v>
      </c>
      <c r="E16" s="22">
        <v>18.96</v>
      </c>
      <c r="F16" s="22">
        <v>18.37</v>
      </c>
      <c r="G16" s="22">
        <v>518.29999999999995</v>
      </c>
      <c r="H16" s="22">
        <v>508</v>
      </c>
      <c r="I16" s="22">
        <v>506.1</v>
      </c>
      <c r="J16" s="22">
        <v>504.3</v>
      </c>
      <c r="K16" s="22">
        <v>131.03</v>
      </c>
    </row>
    <row r="17" spans="1:14" ht="13.5" customHeight="1" x14ac:dyDescent="0.2">
      <c r="A17" s="20">
        <v>11</v>
      </c>
      <c r="B17" s="22">
        <v>18.739999999999998</v>
      </c>
      <c r="C17" s="22">
        <v>18.55</v>
      </c>
      <c r="D17" s="22">
        <v>18.690000000000001</v>
      </c>
      <c r="E17" s="22">
        <v>18.98</v>
      </c>
      <c r="F17" s="22">
        <v>18.41</v>
      </c>
      <c r="G17" s="22">
        <v>515</v>
      </c>
      <c r="H17" s="22">
        <v>505.8</v>
      </c>
      <c r="I17" s="22">
        <v>504.7</v>
      </c>
      <c r="J17" s="22">
        <v>503.9</v>
      </c>
      <c r="K17" s="22">
        <v>131.32</v>
      </c>
      <c r="M17" s="43"/>
    </row>
    <row r="18" spans="1:14" ht="13.5" customHeight="1" x14ac:dyDescent="0.2">
      <c r="A18" s="20">
        <v>12</v>
      </c>
      <c r="B18" s="22">
        <v>18.809999999999999</v>
      </c>
      <c r="C18" s="22">
        <v>18.64</v>
      </c>
      <c r="D18" s="22">
        <v>18.760000000000002</v>
      </c>
      <c r="E18" s="22">
        <v>19.02</v>
      </c>
      <c r="F18" s="22">
        <v>18.41</v>
      </c>
      <c r="G18" s="22">
        <v>520.9</v>
      </c>
      <c r="H18" s="22">
        <v>508.9</v>
      </c>
      <c r="I18" s="22">
        <v>505.7</v>
      </c>
      <c r="J18" s="22">
        <v>503.8</v>
      </c>
      <c r="K18" s="22">
        <v>130.77000000000001</v>
      </c>
    </row>
    <row r="19" spans="1:14" ht="13.5" customHeight="1" x14ac:dyDescent="0.2">
      <c r="A19" s="20">
        <v>13</v>
      </c>
      <c r="B19" s="22">
        <v>19.3</v>
      </c>
      <c r="C19" s="22">
        <v>19.170000000000002</v>
      </c>
      <c r="D19" s="22">
        <v>19.260000000000002</v>
      </c>
      <c r="E19" s="22">
        <v>19.48</v>
      </c>
      <c r="F19" s="22">
        <v>18.79</v>
      </c>
      <c r="G19" s="22">
        <v>535.70000000000005</v>
      </c>
      <c r="H19" s="22">
        <v>523.1</v>
      </c>
      <c r="I19" s="22">
        <v>519.1</v>
      </c>
      <c r="J19" s="22">
        <v>516.20000000000005</v>
      </c>
      <c r="K19" s="22">
        <v>129.9</v>
      </c>
    </row>
    <row r="20" spans="1:14" ht="13.5" customHeight="1" x14ac:dyDescent="0.2">
      <c r="A20" s="20">
        <v>14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N20" s="1" t="s">
        <v>23</v>
      </c>
    </row>
    <row r="21" spans="1:14" ht="13.5" customHeight="1" x14ac:dyDescent="0.2">
      <c r="A21" s="24">
        <v>15</v>
      </c>
      <c r="B21" s="22"/>
      <c r="C21" s="22"/>
      <c r="D21" s="22"/>
      <c r="E21" s="22"/>
      <c r="F21" s="22"/>
      <c r="G21" s="22"/>
      <c r="H21" s="22"/>
      <c r="I21" s="22"/>
      <c r="J21" s="22"/>
      <c r="K21" s="25"/>
    </row>
    <row r="22" spans="1:14" ht="13.5" customHeight="1" x14ac:dyDescent="0.2">
      <c r="A22" s="26" t="s">
        <v>13</v>
      </c>
      <c r="B22" s="27">
        <f>IF(ISERROR(AVERAGE(B7:B21))," ",AVERAGE(B7:B21))</f>
        <v>18.940000000000001</v>
      </c>
      <c r="C22" s="27">
        <f t="shared" ref="C22:I22" si="0">IF(ISERROR(AVERAGE(C7:C21))," ",AVERAGE(C7:C21))</f>
        <v>18.759000000000004</v>
      </c>
      <c r="D22" s="27">
        <f t="shared" si="0"/>
        <v>18.888999999999999</v>
      </c>
      <c r="E22" s="27">
        <f t="shared" si="0"/>
        <v>19.175000000000001</v>
      </c>
      <c r="F22" s="27">
        <f t="shared" si="0"/>
        <v>18.547999999999998</v>
      </c>
      <c r="G22" s="27">
        <f t="shared" si="0"/>
        <v>522.31111111111102</v>
      </c>
      <c r="H22" s="27">
        <f>IF(ISERROR(AVERAGE(H7:H21))," ",AVERAGE(H7:H21))</f>
        <v>512.23333333333335</v>
      </c>
      <c r="I22" s="27">
        <f t="shared" si="0"/>
        <v>509.45555555555552</v>
      </c>
      <c r="J22" s="27">
        <f>IF(ISERROR(AVERAGE(J7:J21))," ",AVERAGE(J7:J21))</f>
        <v>507.55555555555566</v>
      </c>
      <c r="K22" s="27">
        <f>IF(ISERROR(AVERAGE(K7:K21))," ",AVERAGE(K7:K21))</f>
        <v>131.06</v>
      </c>
    </row>
    <row r="23" spans="1:14" ht="13.5" customHeight="1" x14ac:dyDescent="0.2">
      <c r="A23" s="20">
        <v>16</v>
      </c>
      <c r="B23" s="22">
        <v>19.82</v>
      </c>
      <c r="C23" s="22">
        <v>19.68</v>
      </c>
      <c r="D23" s="21">
        <v>19.79</v>
      </c>
      <c r="E23" s="21">
        <v>19.98</v>
      </c>
      <c r="F23" s="21">
        <v>19.23</v>
      </c>
      <c r="G23" s="22">
        <v>549.20000000000005</v>
      </c>
      <c r="H23" s="21">
        <v>534.79999999999995</v>
      </c>
      <c r="I23" s="21">
        <v>528.9</v>
      </c>
      <c r="J23" s="21">
        <v>525.1</v>
      </c>
      <c r="K23" s="21">
        <v>130.65</v>
      </c>
    </row>
    <row r="24" spans="1:14" ht="13.5" customHeight="1" x14ac:dyDescent="0.2">
      <c r="A24" s="20">
        <v>17</v>
      </c>
      <c r="B24" s="22">
        <v>20.11</v>
      </c>
      <c r="C24" s="22">
        <v>20</v>
      </c>
      <c r="D24" s="22">
        <v>20.079999999999998</v>
      </c>
      <c r="E24" s="22">
        <v>20.260000000000002</v>
      </c>
      <c r="F24" s="22">
        <v>19.48</v>
      </c>
      <c r="G24" s="22">
        <v>554.79999999999995</v>
      </c>
      <c r="H24" s="22">
        <v>540.20000000000005</v>
      </c>
      <c r="I24" s="22">
        <v>535.20000000000005</v>
      </c>
      <c r="J24" s="22">
        <v>531.79999999999995</v>
      </c>
      <c r="K24" s="22">
        <v>130.29</v>
      </c>
    </row>
    <row r="25" spans="1:14" ht="13.5" customHeight="1" x14ac:dyDescent="0.2">
      <c r="A25" s="20">
        <v>18</v>
      </c>
      <c r="B25" s="22">
        <v>19.989999999999998</v>
      </c>
      <c r="C25" s="22">
        <v>19.829999999999998</v>
      </c>
      <c r="D25" s="22">
        <v>19.95</v>
      </c>
      <c r="E25" s="22">
        <v>20.18</v>
      </c>
      <c r="F25" s="22">
        <v>19.45</v>
      </c>
      <c r="G25" s="22">
        <v>554</v>
      </c>
      <c r="H25" s="22">
        <v>538.1</v>
      </c>
      <c r="I25" s="22">
        <v>533.4</v>
      </c>
      <c r="J25" s="22">
        <v>530.79999999999995</v>
      </c>
      <c r="K25" s="22">
        <v>130.33000000000001</v>
      </c>
    </row>
    <row r="26" spans="1:14" ht="13.5" customHeight="1" x14ac:dyDescent="0.2">
      <c r="A26" s="20">
        <v>19</v>
      </c>
      <c r="B26" s="22">
        <v>19.93</v>
      </c>
      <c r="C26" s="22">
        <v>19.77</v>
      </c>
      <c r="D26" s="22">
        <v>19.899999999999999</v>
      </c>
      <c r="E26" s="22">
        <v>20.11</v>
      </c>
      <c r="F26" s="22">
        <v>19.39</v>
      </c>
      <c r="G26" s="22">
        <v>551.79999999999995</v>
      </c>
      <c r="H26" s="22">
        <v>536.79999999999995</v>
      </c>
      <c r="I26" s="22">
        <v>532.1</v>
      </c>
      <c r="J26" s="22">
        <v>529</v>
      </c>
      <c r="K26" s="22">
        <v>129.43</v>
      </c>
    </row>
    <row r="27" spans="1:14" ht="13.5" customHeight="1" x14ac:dyDescent="0.2">
      <c r="A27" s="20">
        <v>20</v>
      </c>
      <c r="B27" s="22">
        <v>20.100000000000001</v>
      </c>
      <c r="C27" s="22">
        <v>19.95</v>
      </c>
      <c r="D27" s="22">
        <v>20.07</v>
      </c>
      <c r="E27" s="22">
        <v>20.27</v>
      </c>
      <c r="F27" s="22">
        <v>19.55</v>
      </c>
      <c r="G27" s="22">
        <v>558.1</v>
      </c>
      <c r="H27" s="22">
        <v>541.6</v>
      </c>
      <c r="I27" s="22">
        <v>535.5</v>
      </c>
      <c r="J27" s="22">
        <v>532</v>
      </c>
      <c r="K27" s="22">
        <v>128.85</v>
      </c>
    </row>
    <row r="28" spans="1:14" ht="13.5" customHeight="1" x14ac:dyDescent="0.2">
      <c r="A28" s="20">
        <v>21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4" ht="13.5" customHeight="1" x14ac:dyDescent="0.2">
      <c r="A29" s="20">
        <v>22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4" ht="13.5" customHeight="1" x14ac:dyDescent="0.2">
      <c r="A30" s="20">
        <v>23</v>
      </c>
      <c r="B30" s="22">
        <v>19.97</v>
      </c>
      <c r="C30" s="22">
        <v>19.77</v>
      </c>
      <c r="D30" s="22">
        <v>19.93</v>
      </c>
      <c r="E30" s="22">
        <v>20.2</v>
      </c>
      <c r="F30" s="22">
        <v>19.5</v>
      </c>
      <c r="G30" s="22">
        <v>552</v>
      </c>
      <c r="H30" s="22">
        <v>538</v>
      </c>
      <c r="I30" s="22">
        <v>533.1</v>
      </c>
      <c r="J30" s="22">
        <v>530.6</v>
      </c>
      <c r="K30" s="23">
        <v>128.78</v>
      </c>
    </row>
    <row r="31" spans="1:14" ht="13.5" customHeight="1" x14ac:dyDescent="0.2">
      <c r="A31" s="20">
        <v>24</v>
      </c>
      <c r="B31" s="22">
        <v>19.940000000000001</v>
      </c>
      <c r="C31" s="22">
        <v>19.75</v>
      </c>
      <c r="D31" s="22">
        <v>19.91</v>
      </c>
      <c r="E31" s="22">
        <v>20.16</v>
      </c>
      <c r="F31" s="22">
        <v>19.46</v>
      </c>
      <c r="G31" s="22">
        <v>556.5</v>
      </c>
      <c r="H31" s="22">
        <v>541</v>
      </c>
      <c r="I31" s="22">
        <v>534.9</v>
      </c>
      <c r="J31" s="22">
        <v>531.20000000000005</v>
      </c>
      <c r="K31" s="22">
        <v>128.87</v>
      </c>
      <c r="L31"/>
    </row>
    <row r="32" spans="1:14" ht="13.5" customHeight="1" x14ac:dyDescent="0.2">
      <c r="A32" s="20">
        <v>25</v>
      </c>
      <c r="B32" s="22">
        <v>19.87</v>
      </c>
      <c r="C32" s="22">
        <v>19.68</v>
      </c>
      <c r="D32" s="22">
        <v>19.84</v>
      </c>
      <c r="E32" s="22">
        <v>20.079999999999998</v>
      </c>
      <c r="F32" s="22">
        <v>19.38</v>
      </c>
      <c r="G32" s="22">
        <v>563.9</v>
      </c>
      <c r="H32" s="22">
        <v>548.20000000000005</v>
      </c>
      <c r="I32" s="22">
        <v>539.29999999999995</v>
      </c>
      <c r="J32" s="22">
        <v>532.5</v>
      </c>
      <c r="K32" s="22">
        <v>127.98</v>
      </c>
      <c r="L32"/>
    </row>
    <row r="33" spans="1:12" ht="13.5" customHeight="1" x14ac:dyDescent="0.2">
      <c r="A33" s="20">
        <v>26</v>
      </c>
      <c r="B33" s="22">
        <v>19.739999999999998</v>
      </c>
      <c r="C33" s="22">
        <v>19.54</v>
      </c>
      <c r="D33" s="22">
        <v>19.7</v>
      </c>
      <c r="E33" s="22">
        <v>19.97</v>
      </c>
      <c r="F33" s="22">
        <v>19.29</v>
      </c>
      <c r="G33" s="22">
        <v>565.4</v>
      </c>
      <c r="H33" s="22">
        <v>548</v>
      </c>
      <c r="I33" s="22">
        <v>536.1</v>
      </c>
      <c r="J33" s="22">
        <v>529.79999999999995</v>
      </c>
      <c r="K33" s="22">
        <v>128.51</v>
      </c>
      <c r="L33"/>
    </row>
    <row r="34" spans="1:12" ht="13.5" customHeight="1" x14ac:dyDescent="0.2">
      <c r="A34" s="20">
        <v>27</v>
      </c>
      <c r="B34" s="22">
        <v>19.79</v>
      </c>
      <c r="C34" s="22">
        <v>19.61</v>
      </c>
      <c r="D34" s="22">
        <v>19.75</v>
      </c>
      <c r="E34" s="22">
        <v>20</v>
      </c>
      <c r="F34" s="22">
        <v>19.32</v>
      </c>
      <c r="G34" s="22">
        <v>567.79999999999995</v>
      </c>
      <c r="H34" s="22">
        <v>551</v>
      </c>
      <c r="I34" s="22">
        <v>538.5</v>
      </c>
      <c r="J34" s="22">
        <v>530.9</v>
      </c>
      <c r="K34" s="22">
        <v>128.03</v>
      </c>
    </row>
    <row r="35" spans="1:12" ht="13.5" customHeight="1" x14ac:dyDescent="0.2">
      <c r="A35" s="20">
        <v>28</v>
      </c>
      <c r="B35" s="22"/>
      <c r="C35" s="22"/>
      <c r="D35" s="22"/>
      <c r="E35" s="22"/>
      <c r="F35" s="22"/>
      <c r="G35" s="22"/>
      <c r="H35" s="22"/>
      <c r="I35" s="22"/>
      <c r="J35" s="22"/>
      <c r="K35" s="23"/>
      <c r="L35"/>
    </row>
    <row r="36" spans="1:12" ht="13.5" customHeight="1" x14ac:dyDescent="0.2">
      <c r="A36" s="20">
        <v>29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2" ht="13.5" customHeight="1" x14ac:dyDescent="0.2">
      <c r="A37" s="20">
        <v>30</v>
      </c>
      <c r="B37" s="32"/>
      <c r="C37" s="32"/>
      <c r="D37" s="32"/>
      <c r="E37" s="32"/>
      <c r="F37" s="32"/>
      <c r="G37" s="22">
        <v>574.70000000000005</v>
      </c>
      <c r="H37" s="22">
        <v>556.70000000000005</v>
      </c>
      <c r="I37" s="22">
        <v>543.6</v>
      </c>
      <c r="J37" s="22">
        <v>535.20000000000005</v>
      </c>
      <c r="K37" s="22">
        <v>128.02000000000001</v>
      </c>
      <c r="L37" s="1" t="s">
        <v>28</v>
      </c>
    </row>
    <row r="38" spans="1:12" ht="13.5" customHeight="1" x14ac:dyDescent="0.2">
      <c r="A38" s="40">
        <v>31</v>
      </c>
      <c r="B38" s="41">
        <v>19.61</v>
      </c>
      <c r="C38" s="22">
        <v>19.399999999999999</v>
      </c>
      <c r="D38" s="41">
        <v>19.57</v>
      </c>
      <c r="E38" s="41">
        <v>19.87</v>
      </c>
      <c r="F38" s="41">
        <v>19.23</v>
      </c>
      <c r="G38" s="22">
        <v>572.29999999999995</v>
      </c>
      <c r="H38" s="41">
        <v>550.20000000000005</v>
      </c>
      <c r="I38" s="41">
        <v>536.29999999999995</v>
      </c>
      <c r="J38" s="41">
        <v>527.6</v>
      </c>
      <c r="K38" s="41">
        <v>129.21</v>
      </c>
    </row>
    <row r="39" spans="1:12" ht="13.5" customHeight="1" x14ac:dyDescent="0.2">
      <c r="A39" s="28" t="s">
        <v>14</v>
      </c>
      <c r="B39" s="29">
        <f>IF(ISERROR(AVERAGE(B23:B38))," ",AVERAGE(B23:B38))</f>
        <v>19.897272727272728</v>
      </c>
      <c r="C39" s="29">
        <f>IF(ISERROR(AVERAGE(C23:C38))," ",AVERAGE(C23:C38))</f>
        <v>19.725454545454543</v>
      </c>
      <c r="D39" s="29">
        <f t="shared" ref="D39:K39" si="1">IF(ISERROR(AVERAGE(D23:D38))," ",AVERAGE(D23:D38))</f>
        <v>19.86272727272727</v>
      </c>
      <c r="E39" s="29">
        <f t="shared" si="1"/>
        <v>20.098181818181818</v>
      </c>
      <c r="F39" s="29">
        <f t="shared" si="1"/>
        <v>19.389090909090907</v>
      </c>
      <c r="G39" s="29">
        <f t="shared" si="1"/>
        <v>560.04166666666663</v>
      </c>
      <c r="H39" s="29">
        <f t="shared" si="1"/>
        <v>543.71666666666658</v>
      </c>
      <c r="I39" s="29">
        <f t="shared" si="1"/>
        <v>535.57500000000005</v>
      </c>
      <c r="J39" s="29">
        <f t="shared" si="1"/>
        <v>530.54166666666663</v>
      </c>
      <c r="K39" s="29">
        <f t="shared" si="1"/>
        <v>129.07916666666668</v>
      </c>
    </row>
    <row r="40" spans="1:12" ht="13.5" customHeight="1" x14ac:dyDescent="0.2">
      <c r="A40" s="28" t="s">
        <v>15</v>
      </c>
      <c r="B40" s="29">
        <f>IF(ISERROR(AVERAGE(B7:B21,B23:B38))," ",AVERAGE(B7:B21,B23:B38))</f>
        <v>19.441428571428577</v>
      </c>
      <c r="C40" s="29">
        <f>IF(ISERROR(AVERAGE(C7:C21,C23:C38))," ",AVERAGE(C7:C21,C23:C38))</f>
        <v>19.265238095238097</v>
      </c>
      <c r="D40" s="29">
        <f t="shared" ref="D40:J40" si="2">IF(ISERROR(AVERAGE(D7:D21,D23:D38))," ",AVERAGE(D7:D21,D23:D38))</f>
        <v>19.399047619047614</v>
      </c>
      <c r="E40" s="29">
        <f t="shared" si="2"/>
        <v>19.658571428571424</v>
      </c>
      <c r="F40" s="29">
        <f t="shared" si="2"/>
        <v>18.988571428571429</v>
      </c>
      <c r="G40" s="29">
        <f t="shared" si="2"/>
        <v>543.87142857142851</v>
      </c>
      <c r="H40" s="29">
        <f t="shared" si="2"/>
        <v>530.22380952380968</v>
      </c>
      <c r="I40" s="29">
        <f t="shared" si="2"/>
        <v>524.38095238095229</v>
      </c>
      <c r="J40" s="29">
        <f t="shared" si="2"/>
        <v>520.69047619047626</v>
      </c>
      <c r="K40" s="29">
        <f>IF(ISERROR(AVERAGE(K7:K21,K23:K38))," ",AVERAGE(K7:K21,K23:K38))</f>
        <v>129.80894736842106</v>
      </c>
    </row>
    <row r="41" spans="1:12" x14ac:dyDescent="0.2">
      <c r="A41" s="30" t="s">
        <v>16</v>
      </c>
      <c r="B41" s="31">
        <f>MAX(B7:B21,B23:B38)</f>
        <v>20.11</v>
      </c>
      <c r="C41" s="31">
        <f>MAX(C7:C21,C23:C38)</f>
        <v>20</v>
      </c>
    </row>
    <row r="42" spans="1:12" x14ac:dyDescent="0.2">
      <c r="A42" s="30" t="s">
        <v>17</v>
      </c>
      <c r="B42" s="31">
        <f>MIN(B7:B21,B23:B38)</f>
        <v>18.72</v>
      </c>
      <c r="C42" s="31">
        <f>MIN(C7:C21,C23:C38)</f>
        <v>18.54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25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2" ht="21" customHeight="1" x14ac:dyDescent="0.25">
      <c r="A1" s="62" t="s">
        <v>36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2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2" ht="13.5" customHeight="1" x14ac:dyDescent="0.2">
      <c r="A3" s="5"/>
      <c r="B3" s="63" t="s">
        <v>0</v>
      </c>
      <c r="C3" s="64"/>
      <c r="D3" s="64"/>
      <c r="E3" s="64"/>
      <c r="F3" s="64"/>
      <c r="G3" s="64"/>
      <c r="H3" s="64"/>
      <c r="I3" s="64"/>
      <c r="J3" s="65"/>
      <c r="K3" s="51" t="s">
        <v>1</v>
      </c>
    </row>
    <row r="4" spans="1:12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2" ht="26.25" customHeight="1" x14ac:dyDescent="0.2">
      <c r="A5" s="7"/>
      <c r="B5" s="14" t="s">
        <v>4</v>
      </c>
      <c r="C5" s="63" t="s">
        <v>5</v>
      </c>
      <c r="D5" s="66"/>
      <c r="E5" s="66"/>
      <c r="F5" s="67"/>
      <c r="G5" s="63" t="s">
        <v>6</v>
      </c>
      <c r="H5" s="64"/>
      <c r="I5" s="64"/>
      <c r="J5" s="65"/>
      <c r="K5" s="15" t="s">
        <v>7</v>
      </c>
    </row>
    <row r="6" spans="1:12" ht="13.5" customHeight="1" x14ac:dyDescent="0.2">
      <c r="A6" s="16"/>
      <c r="B6" s="17" t="s">
        <v>8</v>
      </c>
      <c r="C6" s="54" t="s">
        <v>30</v>
      </c>
      <c r="D6" s="54" t="s">
        <v>31</v>
      </c>
      <c r="E6" s="54" t="s">
        <v>33</v>
      </c>
      <c r="F6" s="54" t="s">
        <v>34</v>
      </c>
      <c r="G6" s="54" t="s">
        <v>35</v>
      </c>
      <c r="H6" s="54" t="s">
        <v>30</v>
      </c>
      <c r="I6" s="54" t="s">
        <v>31</v>
      </c>
      <c r="J6" s="54" t="s">
        <v>32</v>
      </c>
      <c r="K6" s="53"/>
    </row>
    <row r="7" spans="1:12" ht="13.5" customHeight="1" x14ac:dyDescent="0.2">
      <c r="A7" s="20">
        <v>1</v>
      </c>
      <c r="B7" s="57">
        <v>20.72</v>
      </c>
      <c r="C7" s="57">
        <v>22.07</v>
      </c>
      <c r="D7" s="57">
        <v>20.5</v>
      </c>
      <c r="E7" s="57">
        <v>19.600000000000001</v>
      </c>
      <c r="F7" s="57">
        <v>19.36</v>
      </c>
      <c r="G7" s="57">
        <v>558</v>
      </c>
      <c r="H7" s="57">
        <v>569.79999999999995</v>
      </c>
      <c r="I7" s="57">
        <v>564.5</v>
      </c>
      <c r="J7" s="57">
        <v>548.1</v>
      </c>
      <c r="K7" s="52">
        <v>153.05000000000001</v>
      </c>
    </row>
    <row r="8" spans="1:12" ht="13.5" customHeight="1" x14ac:dyDescent="0.2">
      <c r="A8" s="20">
        <v>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1"/>
    </row>
    <row r="9" spans="1:12" ht="13.5" customHeight="1" x14ac:dyDescent="0.2">
      <c r="A9" s="20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5"/>
    </row>
    <row r="10" spans="1:12" ht="13.5" customHeight="1" x14ac:dyDescent="0.2">
      <c r="A10" s="20">
        <v>4</v>
      </c>
      <c r="B10" s="52">
        <v>20.59</v>
      </c>
      <c r="C10" s="52">
        <v>21.93</v>
      </c>
      <c r="D10" s="52">
        <v>20.350000000000001</v>
      </c>
      <c r="E10" s="52">
        <v>19.489999999999998</v>
      </c>
      <c r="F10" s="52">
        <v>19.25</v>
      </c>
      <c r="G10" s="52">
        <v>555.5</v>
      </c>
      <c r="H10" s="52">
        <v>567.4</v>
      </c>
      <c r="I10" s="52">
        <v>560.4</v>
      </c>
      <c r="J10" s="52">
        <v>544.1</v>
      </c>
      <c r="K10" s="52"/>
    </row>
    <row r="11" spans="1:12" ht="13.5" customHeight="1" x14ac:dyDescent="0.2">
      <c r="A11" s="20">
        <v>5</v>
      </c>
      <c r="B11" s="52">
        <v>20.56</v>
      </c>
      <c r="C11" s="52">
        <v>21.9</v>
      </c>
      <c r="D11" s="52">
        <v>20.309999999999999</v>
      </c>
      <c r="E11" s="52">
        <v>19.46</v>
      </c>
      <c r="F11" s="52">
        <v>19.22</v>
      </c>
      <c r="G11" s="52">
        <v>555.9</v>
      </c>
      <c r="H11" s="52">
        <v>566.5</v>
      </c>
      <c r="I11" s="52">
        <v>559.5</v>
      </c>
      <c r="J11" s="52">
        <v>543</v>
      </c>
      <c r="K11" s="52">
        <v>153.43</v>
      </c>
    </row>
    <row r="12" spans="1:12" ht="13.5" customHeight="1" x14ac:dyDescent="0.2">
      <c r="A12" s="20">
        <v>6</v>
      </c>
      <c r="B12" s="52">
        <v>20.7</v>
      </c>
      <c r="C12" s="52">
        <v>22.03</v>
      </c>
      <c r="D12" s="52">
        <v>20.46</v>
      </c>
      <c r="E12" s="52">
        <v>19.600000000000001</v>
      </c>
      <c r="F12" s="52">
        <v>19.36</v>
      </c>
      <c r="G12" s="52">
        <v>555.79999999999995</v>
      </c>
      <c r="H12" s="52">
        <v>568.20000000000005</v>
      </c>
      <c r="I12" s="52">
        <v>562.29999999999995</v>
      </c>
      <c r="J12" s="52">
        <v>546.29999999999995</v>
      </c>
      <c r="K12" s="52">
        <v>153.85</v>
      </c>
    </row>
    <row r="13" spans="1:12" ht="13.5" customHeight="1" x14ac:dyDescent="0.2">
      <c r="A13" s="20">
        <v>7</v>
      </c>
      <c r="B13" s="52">
        <v>20.9</v>
      </c>
      <c r="C13" s="52">
        <v>22.2</v>
      </c>
      <c r="D13" s="52">
        <v>20.67</v>
      </c>
      <c r="E13" s="52">
        <v>19.82</v>
      </c>
      <c r="F13" s="52">
        <v>19.579999999999998</v>
      </c>
      <c r="G13" s="52">
        <v>562.9</v>
      </c>
      <c r="H13" s="52">
        <v>576.20000000000005</v>
      </c>
      <c r="I13" s="52">
        <v>569.20000000000005</v>
      </c>
      <c r="J13" s="52">
        <v>551.6</v>
      </c>
      <c r="K13" s="52">
        <v>155.63</v>
      </c>
      <c r="L13" s="48"/>
    </row>
    <row r="14" spans="1:12" ht="13.5" customHeight="1" x14ac:dyDescent="0.2">
      <c r="A14" s="20">
        <v>8</v>
      </c>
      <c r="B14" s="52">
        <v>20.61</v>
      </c>
      <c r="C14" s="52">
        <v>21.82</v>
      </c>
      <c r="D14" s="52">
        <v>20.39</v>
      </c>
      <c r="E14" s="52">
        <v>19.62</v>
      </c>
      <c r="F14" s="52">
        <v>19.41</v>
      </c>
      <c r="G14" s="52">
        <v>556.6</v>
      </c>
      <c r="H14" s="52">
        <v>569.20000000000005</v>
      </c>
      <c r="I14" s="52">
        <v>561.4</v>
      </c>
      <c r="J14" s="52">
        <v>544.79999999999995</v>
      </c>
      <c r="K14" s="52">
        <v>154.13</v>
      </c>
    </row>
    <row r="15" spans="1:12" ht="13.5" customHeight="1" x14ac:dyDescent="0.2">
      <c r="A15" s="20">
        <v>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2" ht="13.5" customHeight="1" x14ac:dyDescent="0.2">
      <c r="A16" s="20">
        <v>10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5" ht="13.5" customHeight="1" x14ac:dyDescent="0.2">
      <c r="A17" s="20">
        <v>11</v>
      </c>
      <c r="B17" s="52">
        <v>20.170000000000002</v>
      </c>
      <c r="C17" s="52">
        <v>21.36</v>
      </c>
      <c r="D17" s="52">
        <v>19.95</v>
      </c>
      <c r="E17" s="52">
        <v>19.2</v>
      </c>
      <c r="F17" s="52">
        <v>19.03</v>
      </c>
      <c r="G17" s="52">
        <v>551.79999999999995</v>
      </c>
      <c r="H17" s="52">
        <v>561.29999999999995</v>
      </c>
      <c r="I17" s="52">
        <v>552.5</v>
      </c>
      <c r="J17" s="52">
        <v>535.29999999999995</v>
      </c>
      <c r="K17" s="52">
        <v>154.13999999999999</v>
      </c>
    </row>
    <row r="18" spans="1:15" ht="13.5" customHeight="1" x14ac:dyDescent="0.2">
      <c r="A18" s="20">
        <v>12</v>
      </c>
      <c r="B18" s="52">
        <v>20.149999999999999</v>
      </c>
      <c r="C18" s="52">
        <v>21.35</v>
      </c>
      <c r="D18" s="52">
        <v>19.93</v>
      </c>
      <c r="E18" s="52">
        <v>19.170000000000002</v>
      </c>
      <c r="F18" s="52">
        <v>19.02</v>
      </c>
      <c r="G18" s="52">
        <v>543</v>
      </c>
      <c r="H18" s="52">
        <v>556.9</v>
      </c>
      <c r="I18" s="52">
        <v>549.1</v>
      </c>
      <c r="J18" s="52">
        <v>533.79999999999995</v>
      </c>
      <c r="K18" s="52">
        <v>154.83000000000001</v>
      </c>
    </row>
    <row r="19" spans="1:15" ht="13.5" customHeight="1" x14ac:dyDescent="0.2">
      <c r="A19" s="20">
        <v>13</v>
      </c>
      <c r="B19" s="58">
        <v>19.97</v>
      </c>
      <c r="C19" s="52">
        <v>21.17</v>
      </c>
      <c r="D19" s="52">
        <v>19.73</v>
      </c>
      <c r="E19" s="52">
        <v>19.010000000000002</v>
      </c>
      <c r="F19" s="52">
        <v>18.86</v>
      </c>
      <c r="G19" s="52">
        <v>538.20000000000005</v>
      </c>
      <c r="H19" s="52">
        <v>549.29999999999995</v>
      </c>
      <c r="I19" s="52">
        <v>543.4</v>
      </c>
      <c r="J19" s="52">
        <v>529</v>
      </c>
      <c r="K19" s="52">
        <v>155.97</v>
      </c>
    </row>
    <row r="20" spans="1:15" ht="13.5" customHeight="1" x14ac:dyDescent="0.2">
      <c r="A20" s="49">
        <v>14</v>
      </c>
      <c r="B20" s="52">
        <v>20.3</v>
      </c>
      <c r="C20" s="52">
        <v>21.56</v>
      </c>
      <c r="D20" s="52">
        <v>20.059999999999999</v>
      </c>
      <c r="E20" s="52">
        <v>19.29</v>
      </c>
      <c r="F20" s="52">
        <v>19.100000000000001</v>
      </c>
      <c r="G20" s="52">
        <v>545.29999999999995</v>
      </c>
      <c r="H20" s="52">
        <v>556.79999999999995</v>
      </c>
      <c r="I20" s="52">
        <v>550.4</v>
      </c>
      <c r="J20" s="52">
        <v>536</v>
      </c>
      <c r="K20" s="52">
        <v>156.77000000000001</v>
      </c>
      <c r="N20" s="1" t="s">
        <v>23</v>
      </c>
    </row>
    <row r="21" spans="1:15" ht="13.5" customHeight="1" x14ac:dyDescent="0.2">
      <c r="A21" s="24">
        <v>15</v>
      </c>
      <c r="B21" s="59">
        <v>20.350000000000001</v>
      </c>
      <c r="C21" s="59">
        <v>21.58</v>
      </c>
      <c r="D21" s="59">
        <v>20.100000000000001</v>
      </c>
      <c r="E21" s="59">
        <v>19.36</v>
      </c>
      <c r="F21" s="59">
        <v>19.22</v>
      </c>
      <c r="G21" s="52">
        <v>545.20000000000005</v>
      </c>
      <c r="H21" s="52">
        <v>555</v>
      </c>
      <c r="I21" s="52">
        <v>550.79999999999995</v>
      </c>
      <c r="J21" s="52">
        <v>537.70000000000005</v>
      </c>
      <c r="K21" s="52">
        <v>157.84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20.456363636363637</v>
      </c>
      <c r="C22" s="27">
        <f t="shared" si="0"/>
        <v>21.724545454545453</v>
      </c>
      <c r="D22" s="27">
        <f t="shared" si="0"/>
        <v>20.222727272727273</v>
      </c>
      <c r="E22" s="27">
        <f t="shared" si="0"/>
        <v>19.419999999999995</v>
      </c>
      <c r="F22" s="27">
        <f t="shared" si="0"/>
        <v>19.219090909090905</v>
      </c>
      <c r="G22" s="27">
        <f t="shared" si="0"/>
        <v>551.65454545454543</v>
      </c>
      <c r="H22" s="27">
        <f t="shared" si="0"/>
        <v>563.32727272727266</v>
      </c>
      <c r="I22" s="27">
        <f t="shared" si="0"/>
        <v>556.68181818181813</v>
      </c>
      <c r="J22" s="27">
        <f t="shared" si="0"/>
        <v>540.88181818181818</v>
      </c>
      <c r="K22" s="27">
        <f t="shared" si="0"/>
        <v>154.964</v>
      </c>
    </row>
    <row r="23" spans="1:15" ht="13.5" customHeight="1" x14ac:dyDescent="0.2">
      <c r="A23" s="20">
        <v>16</v>
      </c>
      <c r="B23" s="57"/>
      <c r="C23" s="57"/>
      <c r="D23" s="57"/>
      <c r="E23" s="57"/>
      <c r="F23" s="57"/>
      <c r="G23" s="52"/>
      <c r="H23" s="57"/>
      <c r="I23" s="57"/>
      <c r="J23" s="57"/>
      <c r="K23" s="57"/>
    </row>
    <row r="24" spans="1:15" ht="13.5" customHeight="1" x14ac:dyDescent="0.2">
      <c r="A24" s="20">
        <v>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</row>
    <row r="25" spans="1:15" ht="13.5" customHeight="1" x14ac:dyDescent="0.2">
      <c r="A25" s="20">
        <v>18</v>
      </c>
      <c r="B25" s="52">
        <v>20.91</v>
      </c>
      <c r="C25" s="52">
        <v>22.2</v>
      </c>
      <c r="D25" s="52">
        <v>20.65</v>
      </c>
      <c r="E25" s="52">
        <v>19.84</v>
      </c>
      <c r="F25" s="52">
        <v>19.63</v>
      </c>
      <c r="G25" s="52"/>
      <c r="H25" s="52">
        <v>573.5</v>
      </c>
      <c r="I25" s="52">
        <v>566.9</v>
      </c>
      <c r="J25" s="52">
        <v>551.1</v>
      </c>
      <c r="K25" s="52">
        <v>155.35</v>
      </c>
    </row>
    <row r="26" spans="1:15" ht="13.5" customHeight="1" x14ac:dyDescent="0.2">
      <c r="A26" s="20">
        <v>19</v>
      </c>
      <c r="B26" s="58">
        <v>20.77</v>
      </c>
      <c r="C26" s="58">
        <v>22.02</v>
      </c>
      <c r="D26" s="58">
        <v>20.54</v>
      </c>
      <c r="E26" s="58">
        <v>19.760000000000002</v>
      </c>
      <c r="F26" s="58">
        <v>19.59</v>
      </c>
      <c r="G26" s="52"/>
      <c r="H26" s="52">
        <v>568.70000000000005</v>
      </c>
      <c r="I26" s="52">
        <v>563.6</v>
      </c>
      <c r="J26" s="52">
        <v>550</v>
      </c>
      <c r="K26" s="52">
        <v>155.47999999999999</v>
      </c>
    </row>
    <row r="27" spans="1:15" ht="13.5" customHeight="1" x14ac:dyDescent="0.2">
      <c r="A27" s="49">
        <v>20</v>
      </c>
      <c r="B27" s="52">
        <v>20.45</v>
      </c>
      <c r="C27" s="52">
        <v>21.65</v>
      </c>
      <c r="D27" s="52">
        <v>20.21</v>
      </c>
      <c r="E27" s="52">
        <v>19.489999999999998</v>
      </c>
      <c r="F27" s="52">
        <v>19.350000000000001</v>
      </c>
      <c r="G27" s="52"/>
      <c r="H27" s="52">
        <v>559.29999999999995</v>
      </c>
      <c r="I27" s="52">
        <v>555</v>
      </c>
      <c r="J27" s="52">
        <v>542.70000000000005</v>
      </c>
      <c r="K27" s="60">
        <v>155.91</v>
      </c>
    </row>
    <row r="28" spans="1:15" ht="13.5" customHeight="1" x14ac:dyDescent="0.2">
      <c r="A28" s="20">
        <v>21</v>
      </c>
      <c r="B28" s="52">
        <v>20.22</v>
      </c>
      <c r="C28" s="52">
        <v>21.38</v>
      </c>
      <c r="D28" s="52">
        <v>19.98</v>
      </c>
      <c r="E28" s="52">
        <v>19.29</v>
      </c>
      <c r="F28" s="52">
        <v>19.16</v>
      </c>
      <c r="G28" s="52"/>
      <c r="H28" s="52">
        <v>553.79999999999995</v>
      </c>
      <c r="I28" s="52">
        <v>548.79999999999995</v>
      </c>
      <c r="J28" s="52">
        <v>537.4</v>
      </c>
      <c r="K28" s="52">
        <v>156.13</v>
      </c>
    </row>
    <row r="29" spans="1:15" ht="13.5" customHeight="1" x14ac:dyDescent="0.2">
      <c r="A29" s="20">
        <v>22</v>
      </c>
      <c r="B29" s="52">
        <v>20.25</v>
      </c>
      <c r="C29" s="52">
        <v>21.36</v>
      </c>
      <c r="D29" s="52">
        <v>20.03</v>
      </c>
      <c r="E29" s="52">
        <v>19.37</v>
      </c>
      <c r="F29" s="52">
        <v>19.25</v>
      </c>
      <c r="G29" s="52"/>
      <c r="H29" s="52">
        <v>553.6</v>
      </c>
      <c r="I29" s="52">
        <v>550</v>
      </c>
      <c r="J29" s="52">
        <v>539.20000000000005</v>
      </c>
      <c r="K29" s="52">
        <v>155.52000000000001</v>
      </c>
    </row>
    <row r="30" spans="1:15" ht="13.5" customHeight="1" x14ac:dyDescent="0.2">
      <c r="A30" s="20">
        <v>23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6"/>
    </row>
    <row r="31" spans="1:15" ht="13.5" customHeight="1" x14ac:dyDescent="0.2">
      <c r="A31" s="20">
        <v>24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48"/>
    </row>
    <row r="32" spans="1:15" ht="13.5" customHeight="1" x14ac:dyDescent="0.2">
      <c r="A32" s="20">
        <v>25</v>
      </c>
      <c r="B32" s="52">
        <v>20.09</v>
      </c>
      <c r="C32" s="52">
        <v>21.15</v>
      </c>
      <c r="D32" s="52">
        <v>19.88</v>
      </c>
      <c r="E32" s="52">
        <v>19.23</v>
      </c>
      <c r="F32" s="52">
        <v>19.13</v>
      </c>
      <c r="G32" s="52"/>
      <c r="H32" s="52">
        <v>545.6</v>
      </c>
      <c r="I32" s="52">
        <v>543.1</v>
      </c>
      <c r="J32" s="52">
        <v>533.4</v>
      </c>
      <c r="K32" s="52">
        <v>155.25</v>
      </c>
      <c r="L32" s="68"/>
      <c r="M32" s="69"/>
      <c r="N32" s="69"/>
      <c r="O32" s="69"/>
    </row>
    <row r="33" spans="1:12" ht="13.5" customHeight="1" x14ac:dyDescent="0.2">
      <c r="A33" s="20">
        <v>26</v>
      </c>
      <c r="B33" s="52">
        <v>20.47</v>
      </c>
      <c r="C33" s="52">
        <v>21.57</v>
      </c>
      <c r="D33" s="52">
        <v>20.27</v>
      </c>
      <c r="E33" s="52">
        <v>19.579999999999998</v>
      </c>
      <c r="F33" s="52">
        <v>19.420000000000002</v>
      </c>
      <c r="G33" s="52"/>
      <c r="H33" s="52">
        <v>555.20000000000005</v>
      </c>
      <c r="I33" s="52">
        <v>552.4</v>
      </c>
      <c r="J33" s="52">
        <v>542.20000000000005</v>
      </c>
      <c r="K33" s="52">
        <v>155.24</v>
      </c>
      <c r="L33" s="48"/>
    </row>
    <row r="34" spans="1:12" ht="13.5" customHeight="1" x14ac:dyDescent="0.2">
      <c r="A34" s="20">
        <v>27</v>
      </c>
      <c r="B34" s="52">
        <v>20.57</v>
      </c>
      <c r="C34" s="52">
        <v>21.69</v>
      </c>
      <c r="D34" s="52">
        <v>20.36</v>
      </c>
      <c r="E34" s="52">
        <v>19.649999999999999</v>
      </c>
      <c r="F34" s="52">
        <v>19.47</v>
      </c>
      <c r="G34" s="52"/>
      <c r="H34" s="52">
        <v>560.20000000000005</v>
      </c>
      <c r="I34" s="52">
        <v>558</v>
      </c>
      <c r="J34" s="52">
        <v>546.5</v>
      </c>
      <c r="K34" s="52">
        <v>153.88</v>
      </c>
    </row>
    <row r="35" spans="1:12" ht="13.5" customHeight="1" x14ac:dyDescent="0.2">
      <c r="A35" s="20">
        <v>28</v>
      </c>
      <c r="B35" s="52"/>
      <c r="C35" s="52"/>
      <c r="D35" s="52"/>
      <c r="E35" s="52"/>
      <c r="F35" s="52"/>
      <c r="G35" s="52"/>
      <c r="H35" s="52">
        <v>556.1</v>
      </c>
      <c r="I35" s="52">
        <v>553.29999999999995</v>
      </c>
      <c r="J35" s="52">
        <v>541.5</v>
      </c>
      <c r="K35" s="52">
        <v>152.77000000000001</v>
      </c>
      <c r="L35" s="48" t="s">
        <v>37</v>
      </c>
    </row>
    <row r="36" spans="1:12" ht="13.5" customHeight="1" x14ac:dyDescent="0.2">
      <c r="A36" s="20">
        <v>29</v>
      </c>
      <c r="B36" s="52">
        <v>20.010000000000002</v>
      </c>
      <c r="C36" s="52">
        <v>21.08</v>
      </c>
      <c r="D36" s="52">
        <v>19.829999999999998</v>
      </c>
      <c r="E36" s="52">
        <v>19.13</v>
      </c>
      <c r="F36" s="52">
        <v>18.96</v>
      </c>
      <c r="G36" s="52"/>
      <c r="H36" s="52">
        <v>547.70000000000005</v>
      </c>
      <c r="I36" s="52">
        <v>545.4</v>
      </c>
      <c r="J36" s="52">
        <v>534.79999999999995</v>
      </c>
      <c r="K36" s="52">
        <v>151.74</v>
      </c>
    </row>
    <row r="37" spans="1:12" ht="13.5" customHeight="1" x14ac:dyDescent="0.2">
      <c r="A37" s="20">
        <v>30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2" ht="13.5" hidden="1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20.415555555555553</v>
      </c>
      <c r="C39" s="29">
        <f t="shared" si="1"/>
        <v>21.566666666666663</v>
      </c>
      <c r="D39" s="29">
        <f t="shared" si="1"/>
        <v>20.194444444444443</v>
      </c>
      <c r="E39" s="29">
        <f t="shared" si="1"/>
        <v>19.482222222222223</v>
      </c>
      <c r="F39" s="29">
        <f t="shared" si="1"/>
        <v>19.328888888888891</v>
      </c>
      <c r="G39" s="29" t="str">
        <f t="shared" si="1"/>
        <v xml:space="preserve"> </v>
      </c>
      <c r="H39" s="29">
        <f t="shared" si="1"/>
        <v>557.37</v>
      </c>
      <c r="I39" s="29">
        <f t="shared" si="1"/>
        <v>553.65</v>
      </c>
      <c r="J39" s="29">
        <f t="shared" si="1"/>
        <v>541.88</v>
      </c>
      <c r="K39" s="29">
        <f t="shared" si="1"/>
        <v>154.72700000000003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20.437999999999995</v>
      </c>
      <c r="C40" s="29">
        <f t="shared" si="2"/>
        <v>21.653499999999994</v>
      </c>
      <c r="D40" s="29">
        <f t="shared" si="2"/>
        <v>20.21</v>
      </c>
      <c r="E40" s="29">
        <f t="shared" si="2"/>
        <v>19.447999999999997</v>
      </c>
      <c r="F40" s="29">
        <f t="shared" si="2"/>
        <v>19.268499999999996</v>
      </c>
      <c r="G40" s="29">
        <f t="shared" si="2"/>
        <v>551.65454545454543</v>
      </c>
      <c r="H40" s="29">
        <f t="shared" si="2"/>
        <v>560.49047619047633</v>
      </c>
      <c r="I40" s="29">
        <f t="shared" si="2"/>
        <v>555.23809523809518</v>
      </c>
      <c r="J40" s="29">
        <f t="shared" si="2"/>
        <v>541.35714285714289</v>
      </c>
      <c r="K40" s="29">
        <f t="shared" si="2"/>
        <v>154.84549999999999</v>
      </c>
    </row>
    <row r="41" spans="1:12" x14ac:dyDescent="0.2">
      <c r="A41" s="30" t="s">
        <v>16</v>
      </c>
      <c r="B41" s="31">
        <f>MAX(B7:B21,B23:B38)</f>
        <v>20.91</v>
      </c>
      <c r="C41" s="31">
        <f>MAX(C7:C21,C23:C38)</f>
        <v>22.2</v>
      </c>
    </row>
    <row r="42" spans="1:12" x14ac:dyDescent="0.2">
      <c r="A42" s="30" t="s">
        <v>17</v>
      </c>
      <c r="B42" s="31">
        <f>MIN(B7:B21,B23:B38)</f>
        <v>19.97</v>
      </c>
      <c r="C42" s="31">
        <f>MIN(C7:C21,C23:C38)</f>
        <v>21.08</v>
      </c>
    </row>
    <row r="43" spans="1:12" x14ac:dyDescent="0.2">
      <c r="A43" s="31" t="s">
        <v>29</v>
      </c>
    </row>
  </sheetData>
  <mergeCells count="5">
    <mergeCell ref="A1:K1"/>
    <mergeCell ref="B3:J3"/>
    <mergeCell ref="C5:F5"/>
    <mergeCell ref="G5:J5"/>
    <mergeCell ref="L32:O32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22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2" ht="21" customHeight="1" x14ac:dyDescent="0.25">
      <c r="A1" s="62" t="s">
        <v>38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2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2" ht="13.5" customHeight="1" x14ac:dyDescent="0.2">
      <c r="A3" s="5"/>
      <c r="B3" s="63" t="s">
        <v>0</v>
      </c>
      <c r="C3" s="64"/>
      <c r="D3" s="64"/>
      <c r="E3" s="64"/>
      <c r="F3" s="64"/>
      <c r="G3" s="64"/>
      <c r="H3" s="64"/>
      <c r="I3" s="64"/>
      <c r="J3" s="65"/>
      <c r="K3" s="51" t="s">
        <v>1</v>
      </c>
    </row>
    <row r="4" spans="1:12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2" ht="26.25" customHeight="1" x14ac:dyDescent="0.2">
      <c r="A5" s="7"/>
      <c r="B5" s="14" t="s">
        <v>4</v>
      </c>
      <c r="C5" s="63" t="s">
        <v>5</v>
      </c>
      <c r="D5" s="66"/>
      <c r="E5" s="66"/>
      <c r="F5" s="67"/>
      <c r="G5" s="63" t="s">
        <v>6</v>
      </c>
      <c r="H5" s="64"/>
      <c r="I5" s="64"/>
      <c r="J5" s="65"/>
      <c r="K5" s="15" t="s">
        <v>7</v>
      </c>
    </row>
    <row r="6" spans="1:12" ht="13.5" customHeight="1" x14ac:dyDescent="0.2">
      <c r="A6" s="16"/>
      <c r="B6" s="17" t="s">
        <v>8</v>
      </c>
      <c r="C6" s="54" t="s">
        <v>30</v>
      </c>
      <c r="D6" s="54" t="s">
        <v>31</v>
      </c>
      <c r="E6" s="54" t="s">
        <v>33</v>
      </c>
      <c r="F6" s="54" t="s">
        <v>34</v>
      </c>
      <c r="G6" s="54" t="s">
        <v>30</v>
      </c>
      <c r="H6" s="54" t="s">
        <v>31</v>
      </c>
      <c r="I6" s="54" t="s">
        <v>32</v>
      </c>
      <c r="J6" s="54" t="s">
        <v>34</v>
      </c>
      <c r="K6" s="53"/>
    </row>
    <row r="7" spans="1:12" ht="13.5" customHeight="1" x14ac:dyDescent="0.2">
      <c r="A7" s="20">
        <v>1</v>
      </c>
      <c r="B7" s="57"/>
      <c r="C7" s="57"/>
      <c r="D7" s="57"/>
      <c r="E7" s="57"/>
      <c r="F7" s="57"/>
      <c r="G7" s="57"/>
      <c r="H7" s="57"/>
      <c r="I7" s="57"/>
      <c r="J7" s="57"/>
      <c r="K7" s="52"/>
    </row>
    <row r="8" spans="1:12" ht="13.5" customHeight="1" x14ac:dyDescent="0.2">
      <c r="A8" s="20">
        <v>2</v>
      </c>
      <c r="B8" s="52">
        <v>19.98</v>
      </c>
      <c r="C8" s="52">
        <v>21.07</v>
      </c>
      <c r="D8" s="52">
        <v>19.78</v>
      </c>
      <c r="E8" s="52">
        <v>19.09</v>
      </c>
      <c r="F8" s="52">
        <v>18.899999999999999</v>
      </c>
      <c r="G8" s="52">
        <v>547.70000000000005</v>
      </c>
      <c r="H8" s="52">
        <v>546.6</v>
      </c>
      <c r="I8" s="52">
        <v>535.20000000000005</v>
      </c>
      <c r="J8" s="52">
        <v>523.5</v>
      </c>
      <c r="K8" s="52">
        <v>151.22</v>
      </c>
      <c r="L8" s="1"/>
    </row>
    <row r="9" spans="1:12" ht="13.5" customHeight="1" x14ac:dyDescent="0.2">
      <c r="A9" s="20">
        <v>3</v>
      </c>
      <c r="B9" s="52">
        <v>20.23</v>
      </c>
      <c r="C9" s="52">
        <v>21.37</v>
      </c>
      <c r="D9" s="52">
        <v>20.010000000000002</v>
      </c>
      <c r="E9" s="52">
        <v>19.309999999999999</v>
      </c>
      <c r="F9" s="52">
        <v>19.11</v>
      </c>
      <c r="G9" s="52">
        <v>553.20000000000005</v>
      </c>
      <c r="H9" s="52">
        <v>551.6</v>
      </c>
      <c r="I9" s="52">
        <v>539.70000000000005</v>
      </c>
      <c r="J9" s="52">
        <v>527.9</v>
      </c>
      <c r="K9" s="52">
        <v>150.96</v>
      </c>
      <c r="L9" s="55"/>
    </row>
    <row r="10" spans="1:12" ht="13.5" customHeight="1" x14ac:dyDescent="0.2">
      <c r="A10" s="20">
        <v>4</v>
      </c>
      <c r="B10" s="52">
        <v>20.12</v>
      </c>
      <c r="C10" s="52">
        <v>21.26</v>
      </c>
      <c r="D10" s="52">
        <v>19.899999999999999</v>
      </c>
      <c r="E10" s="52">
        <v>19.190000000000001</v>
      </c>
      <c r="F10" s="52">
        <v>18.989999999999998</v>
      </c>
      <c r="G10" s="52">
        <v>550.4</v>
      </c>
      <c r="H10" s="52">
        <v>549.1</v>
      </c>
      <c r="I10" s="52">
        <v>537.6</v>
      </c>
      <c r="J10" s="52">
        <v>526.1</v>
      </c>
      <c r="K10" s="52">
        <v>150.82</v>
      </c>
    </row>
    <row r="11" spans="1:12" ht="13.5" customHeight="1" x14ac:dyDescent="0.2">
      <c r="A11" s="20">
        <v>5</v>
      </c>
      <c r="B11" s="52">
        <v>20.079999999999998</v>
      </c>
      <c r="C11" s="52">
        <v>21.2</v>
      </c>
      <c r="D11" s="52">
        <v>19.850000000000001</v>
      </c>
      <c r="E11" s="52">
        <v>19.18</v>
      </c>
      <c r="F11" s="52">
        <v>19.02</v>
      </c>
      <c r="G11" s="52">
        <v>550.20000000000005</v>
      </c>
      <c r="H11" s="52">
        <v>548.29999999999995</v>
      </c>
      <c r="I11" s="52">
        <v>536.29999999999995</v>
      </c>
      <c r="J11" s="52">
        <v>524.20000000000005</v>
      </c>
      <c r="K11" s="52">
        <v>151.38</v>
      </c>
    </row>
    <row r="12" spans="1:12" ht="13.5" customHeight="1" x14ac:dyDescent="0.2">
      <c r="A12" s="20">
        <v>6</v>
      </c>
      <c r="B12" s="52">
        <v>20.54</v>
      </c>
      <c r="C12" s="52">
        <v>21.81</v>
      </c>
      <c r="D12" s="52">
        <v>20.29</v>
      </c>
      <c r="E12" s="52">
        <v>19.53</v>
      </c>
      <c r="F12" s="52">
        <v>19.3</v>
      </c>
      <c r="G12" s="52">
        <v>561</v>
      </c>
      <c r="H12" s="52">
        <v>558.9</v>
      </c>
      <c r="I12" s="52">
        <v>545.29999999999995</v>
      </c>
      <c r="J12" s="52">
        <v>532.4</v>
      </c>
      <c r="K12" s="52">
        <v>151.06</v>
      </c>
    </row>
    <row r="13" spans="1:12" ht="13.5" customHeight="1" x14ac:dyDescent="0.2">
      <c r="A13" s="20">
        <v>7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48"/>
    </row>
    <row r="14" spans="1:12" ht="13.5" customHeight="1" x14ac:dyDescent="0.2">
      <c r="A14" s="20">
        <v>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2" ht="13.5" customHeight="1" x14ac:dyDescent="0.2">
      <c r="A15" s="20">
        <v>9</v>
      </c>
      <c r="B15" s="52">
        <v>20.239999999999998</v>
      </c>
      <c r="C15" s="52">
        <v>21.5</v>
      </c>
      <c r="D15" s="52">
        <v>19.989999999999998</v>
      </c>
      <c r="E15" s="52">
        <v>19.239999999999998</v>
      </c>
      <c r="F15" s="52">
        <v>19.04</v>
      </c>
      <c r="G15" s="52">
        <v>555</v>
      </c>
      <c r="H15" s="52">
        <v>553</v>
      </c>
      <c r="I15" s="52">
        <v>538.79999999999995</v>
      </c>
      <c r="J15" s="52">
        <v>526.20000000000005</v>
      </c>
      <c r="K15" s="52">
        <v>150.85</v>
      </c>
    </row>
    <row r="16" spans="1:12" ht="13.5" customHeight="1" x14ac:dyDescent="0.2">
      <c r="A16" s="20">
        <v>10</v>
      </c>
      <c r="B16" s="52">
        <v>19.88</v>
      </c>
      <c r="C16" s="52">
        <v>21.04</v>
      </c>
      <c r="D16" s="52">
        <v>19.62</v>
      </c>
      <c r="E16" s="52">
        <v>18.97</v>
      </c>
      <c r="F16" s="52">
        <v>18.84</v>
      </c>
      <c r="G16" s="52">
        <v>538.70000000000005</v>
      </c>
      <c r="H16" s="52">
        <v>537.1</v>
      </c>
      <c r="I16" s="52">
        <v>526</v>
      </c>
      <c r="J16" s="52">
        <v>516.79999999999995</v>
      </c>
      <c r="K16" s="52">
        <v>152.54</v>
      </c>
    </row>
    <row r="17" spans="1:15" ht="13.5" customHeight="1" x14ac:dyDescent="0.2">
      <c r="A17" s="20">
        <v>11</v>
      </c>
      <c r="B17" s="52">
        <v>20.05</v>
      </c>
      <c r="C17" s="52">
        <v>21.28</v>
      </c>
      <c r="D17" s="52">
        <v>19.78</v>
      </c>
      <c r="E17" s="52">
        <v>19.079999999999998</v>
      </c>
      <c r="F17" s="52">
        <v>18.91</v>
      </c>
      <c r="G17" s="52">
        <v>540.79999999999995</v>
      </c>
      <c r="H17" s="52">
        <v>540.79999999999995</v>
      </c>
      <c r="I17" s="52">
        <v>528.70000000000005</v>
      </c>
      <c r="J17" s="52">
        <v>519.6</v>
      </c>
      <c r="K17" s="52">
        <v>152.86000000000001</v>
      </c>
    </row>
    <row r="18" spans="1:15" ht="13.5" customHeight="1" x14ac:dyDescent="0.2">
      <c r="A18" s="20">
        <v>12</v>
      </c>
      <c r="B18" s="52">
        <v>19.75</v>
      </c>
      <c r="C18" s="52">
        <v>20.89</v>
      </c>
      <c r="D18" s="52">
        <v>19.5</v>
      </c>
      <c r="E18" s="52">
        <v>18.86</v>
      </c>
      <c r="F18" s="52">
        <v>18.739999999999998</v>
      </c>
      <c r="G18" s="52">
        <v>533</v>
      </c>
      <c r="H18" s="52">
        <v>535.70000000000005</v>
      </c>
      <c r="I18" s="52">
        <v>524.6</v>
      </c>
      <c r="J18" s="52">
        <v>516.1</v>
      </c>
      <c r="K18" s="52">
        <v>153.4</v>
      </c>
    </row>
    <row r="19" spans="1:15" ht="13.5" customHeight="1" x14ac:dyDescent="0.2">
      <c r="A19" s="20">
        <v>13</v>
      </c>
      <c r="B19" s="58">
        <v>19.54</v>
      </c>
      <c r="C19" s="52">
        <v>20.72</v>
      </c>
      <c r="D19" s="52">
        <v>19.260000000000002</v>
      </c>
      <c r="E19" s="52">
        <v>18.63</v>
      </c>
      <c r="F19" s="52">
        <v>18.52</v>
      </c>
      <c r="G19" s="52">
        <v>528</v>
      </c>
      <c r="H19" s="52">
        <v>530.6</v>
      </c>
      <c r="I19" s="52">
        <v>519.4</v>
      </c>
      <c r="J19" s="52">
        <v>511.4</v>
      </c>
      <c r="K19" s="52">
        <v>154.02000000000001</v>
      </c>
    </row>
    <row r="20" spans="1:15" ht="13.5" customHeight="1" x14ac:dyDescent="0.2">
      <c r="A20" s="49">
        <v>14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N20" s="1" t="s">
        <v>23</v>
      </c>
    </row>
    <row r="21" spans="1:15" ht="13.5" customHeight="1" x14ac:dyDescent="0.2">
      <c r="A21" s="24">
        <v>15</v>
      </c>
      <c r="B21" s="59"/>
      <c r="C21" s="59"/>
      <c r="D21" s="59"/>
      <c r="E21" s="59"/>
      <c r="F21" s="59"/>
      <c r="G21" s="52"/>
      <c r="H21" s="52"/>
      <c r="I21" s="52"/>
      <c r="J21" s="52"/>
      <c r="K21" s="52"/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20.041</v>
      </c>
      <c r="C22" s="27">
        <f t="shared" si="0"/>
        <v>21.214000000000002</v>
      </c>
      <c r="D22" s="27">
        <f t="shared" si="0"/>
        <v>19.797999999999998</v>
      </c>
      <c r="E22" s="27">
        <f t="shared" si="0"/>
        <v>19.107999999999997</v>
      </c>
      <c r="F22" s="27">
        <f t="shared" si="0"/>
        <v>18.937000000000001</v>
      </c>
      <c r="G22" s="27">
        <f t="shared" si="0"/>
        <v>545.79999999999995</v>
      </c>
      <c r="H22" s="27">
        <f t="shared" si="0"/>
        <v>545.17000000000007</v>
      </c>
      <c r="I22" s="27">
        <f t="shared" si="0"/>
        <v>533.16000000000008</v>
      </c>
      <c r="J22" s="27">
        <f t="shared" si="0"/>
        <v>522.42000000000007</v>
      </c>
      <c r="K22" s="27">
        <f t="shared" si="0"/>
        <v>151.911</v>
      </c>
    </row>
    <row r="23" spans="1:15" ht="13.5" customHeight="1" x14ac:dyDescent="0.2">
      <c r="A23" s="20">
        <v>16</v>
      </c>
      <c r="B23" s="57">
        <v>19.48</v>
      </c>
      <c r="C23" s="57">
        <v>20.68</v>
      </c>
      <c r="D23" s="57">
        <v>19.2</v>
      </c>
      <c r="E23" s="57">
        <v>18.55</v>
      </c>
      <c r="F23" s="57">
        <v>18.420000000000002</v>
      </c>
      <c r="G23" s="52">
        <v>529.4</v>
      </c>
      <c r="H23" s="57">
        <v>530.6</v>
      </c>
      <c r="I23" s="57">
        <v>517.4</v>
      </c>
      <c r="J23" s="57">
        <v>509.3</v>
      </c>
      <c r="K23" s="57">
        <v>154.91999999999999</v>
      </c>
    </row>
    <row r="24" spans="1:15" ht="13.5" customHeight="1" x14ac:dyDescent="0.2">
      <c r="A24" s="20">
        <v>17</v>
      </c>
      <c r="B24" s="52">
        <v>18.809999999999999</v>
      </c>
      <c r="C24" s="52">
        <v>19.84</v>
      </c>
      <c r="D24" s="52">
        <v>18.53</v>
      </c>
      <c r="E24" s="52">
        <v>18.059999999999999</v>
      </c>
      <c r="F24" s="52">
        <v>18.02</v>
      </c>
      <c r="G24" s="52">
        <v>515</v>
      </c>
      <c r="H24" s="52">
        <v>516.9</v>
      </c>
      <c r="I24" s="52">
        <v>506.3</v>
      </c>
      <c r="J24" s="52">
        <v>499.4</v>
      </c>
      <c r="K24" s="52">
        <v>155.27000000000001</v>
      </c>
    </row>
    <row r="25" spans="1:15" ht="13.5" customHeight="1" x14ac:dyDescent="0.2">
      <c r="A25" s="20">
        <v>18</v>
      </c>
      <c r="B25" s="52">
        <v>18.59</v>
      </c>
      <c r="C25" s="52">
        <v>19.649999999999999</v>
      </c>
      <c r="D25" s="52">
        <v>18.28</v>
      </c>
      <c r="E25" s="52">
        <v>17.84</v>
      </c>
      <c r="F25" s="52">
        <v>17.809999999999999</v>
      </c>
      <c r="G25" s="52">
        <v>511.6</v>
      </c>
      <c r="H25" s="52">
        <v>512.70000000000005</v>
      </c>
      <c r="I25" s="52">
        <v>501.7</v>
      </c>
      <c r="J25" s="52">
        <v>495.4</v>
      </c>
      <c r="K25" s="52">
        <v>154.74</v>
      </c>
    </row>
    <row r="26" spans="1:15" ht="13.5" customHeight="1" x14ac:dyDescent="0.2">
      <c r="A26" s="20">
        <v>19</v>
      </c>
      <c r="B26" s="58">
        <v>18.36</v>
      </c>
      <c r="C26" s="58">
        <v>19.399999999999999</v>
      </c>
      <c r="D26" s="58">
        <v>18.05</v>
      </c>
      <c r="E26" s="58">
        <v>17.63</v>
      </c>
      <c r="F26" s="58">
        <v>17.600000000000001</v>
      </c>
      <c r="G26" s="52">
        <v>509.2</v>
      </c>
      <c r="H26" s="52">
        <v>509.8</v>
      </c>
      <c r="I26" s="52">
        <v>497.9</v>
      </c>
      <c r="J26" s="52">
        <v>491.2</v>
      </c>
      <c r="K26" s="52">
        <v>155.94</v>
      </c>
    </row>
    <row r="27" spans="1:15" ht="13.5" customHeight="1" x14ac:dyDescent="0.2">
      <c r="A27" s="49">
        <v>20</v>
      </c>
      <c r="B27" s="52">
        <v>18.39</v>
      </c>
      <c r="C27" s="52">
        <v>19.510000000000002</v>
      </c>
      <c r="D27" s="52">
        <v>18.05</v>
      </c>
      <c r="E27" s="52">
        <v>17.600000000000001</v>
      </c>
      <c r="F27" s="52">
        <v>17.559999999999999</v>
      </c>
      <c r="G27" s="52">
        <v>510.4</v>
      </c>
      <c r="H27" s="52">
        <v>510.1</v>
      </c>
      <c r="I27" s="52">
        <v>497.8</v>
      </c>
      <c r="J27" s="52">
        <v>490.5</v>
      </c>
      <c r="K27" s="60">
        <v>158.94999999999999</v>
      </c>
    </row>
    <row r="28" spans="1:15" ht="13.5" customHeight="1" x14ac:dyDescent="0.2">
      <c r="A28" s="20">
        <v>21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5" ht="13.5" customHeight="1" x14ac:dyDescent="0.2">
      <c r="A29" s="20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5" ht="13.5" customHeight="1" x14ac:dyDescent="0.2">
      <c r="A30" s="20">
        <v>23</v>
      </c>
      <c r="B30" s="52">
        <v>18.440000000000001</v>
      </c>
      <c r="C30" s="52">
        <v>19.54</v>
      </c>
      <c r="D30" s="52">
        <v>18.100000000000001</v>
      </c>
      <c r="E30" s="52">
        <v>17.670000000000002</v>
      </c>
      <c r="F30" s="52">
        <v>17.63</v>
      </c>
      <c r="G30" s="52">
        <v>512.20000000000005</v>
      </c>
      <c r="H30" s="52">
        <v>510.8</v>
      </c>
      <c r="I30" s="52">
        <v>498</v>
      </c>
      <c r="J30" s="52">
        <v>491</v>
      </c>
      <c r="K30" s="52">
        <v>157.72</v>
      </c>
      <c r="L30" s="56"/>
    </row>
    <row r="31" spans="1:15" ht="13.5" customHeight="1" x14ac:dyDescent="0.2">
      <c r="A31" s="20">
        <v>24</v>
      </c>
      <c r="B31" s="61"/>
      <c r="C31" s="52">
        <v>19.54</v>
      </c>
      <c r="D31" s="52">
        <v>18.14</v>
      </c>
      <c r="E31" s="52">
        <v>17.739999999999998</v>
      </c>
      <c r="F31" s="52">
        <v>17.7</v>
      </c>
      <c r="G31" s="52">
        <v>518.4</v>
      </c>
      <c r="H31" s="52">
        <v>516.6</v>
      </c>
      <c r="I31" s="52">
        <v>503.6</v>
      </c>
      <c r="J31" s="52">
        <v>495.3</v>
      </c>
      <c r="K31" s="52">
        <v>158.44999999999999</v>
      </c>
      <c r="L31" s="48"/>
    </row>
    <row r="32" spans="1:15" ht="13.5" customHeight="1" x14ac:dyDescent="0.2">
      <c r="A32" s="20">
        <v>25</v>
      </c>
      <c r="B32" s="61"/>
      <c r="C32" s="61"/>
      <c r="D32" s="61"/>
      <c r="E32" s="61"/>
      <c r="F32" s="61"/>
      <c r="G32" s="61"/>
      <c r="H32" s="61"/>
      <c r="I32" s="61"/>
      <c r="J32" s="61"/>
      <c r="K32" s="52">
        <v>158.38</v>
      </c>
      <c r="L32" s="68" t="s">
        <v>39</v>
      </c>
      <c r="M32" s="69"/>
      <c r="N32" s="69"/>
      <c r="O32" s="69"/>
    </row>
    <row r="33" spans="1:12" ht="13.5" customHeight="1" x14ac:dyDescent="0.2">
      <c r="A33" s="20">
        <v>26</v>
      </c>
      <c r="B33" s="52">
        <v>18.22</v>
      </c>
      <c r="C33" s="52">
        <v>19.260000000000002</v>
      </c>
      <c r="D33" s="52">
        <v>17.89</v>
      </c>
      <c r="E33" s="52">
        <v>17.52</v>
      </c>
      <c r="F33" s="52">
        <v>17.5</v>
      </c>
      <c r="G33" s="61"/>
      <c r="H33" s="61"/>
      <c r="I33" s="61"/>
      <c r="J33" s="61"/>
      <c r="K33" s="52">
        <v>158.43</v>
      </c>
      <c r="L33" s="48" t="s">
        <v>40</v>
      </c>
    </row>
    <row r="34" spans="1:12" ht="13.5" customHeight="1" x14ac:dyDescent="0.2">
      <c r="A34" s="20">
        <v>27</v>
      </c>
      <c r="B34" s="52">
        <v>18.28</v>
      </c>
      <c r="C34" s="52">
        <v>19.37</v>
      </c>
      <c r="D34" s="52">
        <v>17.920000000000002</v>
      </c>
      <c r="E34" s="52">
        <v>17.54</v>
      </c>
      <c r="F34" s="52">
        <v>17.489999999999998</v>
      </c>
      <c r="G34" s="52">
        <v>508.5</v>
      </c>
      <c r="H34" s="52">
        <v>507.3</v>
      </c>
      <c r="I34" s="52">
        <v>496.6</v>
      </c>
      <c r="J34" s="52">
        <v>489.8</v>
      </c>
      <c r="K34" s="52">
        <v>159.18</v>
      </c>
    </row>
    <row r="35" spans="1:12" ht="13.5" customHeight="1" x14ac:dyDescent="0.2">
      <c r="A35" s="20">
        <v>28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48"/>
    </row>
    <row r="36" spans="1:12" ht="13.5" customHeight="1" x14ac:dyDescent="0.2">
      <c r="A36" s="20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2" ht="13.5" customHeight="1" x14ac:dyDescent="0.2">
      <c r="A37" s="20">
        <v>30</v>
      </c>
      <c r="B37" s="52">
        <v>18.13</v>
      </c>
      <c r="C37" s="52">
        <v>19.13</v>
      </c>
      <c r="D37" s="52">
        <v>17.79</v>
      </c>
      <c r="E37" s="52">
        <v>17.47</v>
      </c>
      <c r="F37" s="52">
        <v>17.45</v>
      </c>
      <c r="G37" s="52">
        <v>503.4</v>
      </c>
      <c r="H37" s="52">
        <v>505.6</v>
      </c>
      <c r="I37" s="52">
        <v>495.6</v>
      </c>
      <c r="J37" s="52">
        <v>490</v>
      </c>
      <c r="K37" s="52">
        <v>159.18</v>
      </c>
    </row>
    <row r="38" spans="1:12" ht="13.5" customHeight="1" x14ac:dyDescent="0.2">
      <c r="A38" s="20">
        <v>31</v>
      </c>
      <c r="B38" s="50">
        <v>18.2</v>
      </c>
      <c r="C38" s="50">
        <v>19.260000000000002</v>
      </c>
      <c r="D38" s="50">
        <v>17.850000000000001</v>
      </c>
      <c r="E38" s="50">
        <v>17.5</v>
      </c>
      <c r="F38" s="50">
        <v>17.47</v>
      </c>
      <c r="G38" s="50">
        <v>507</v>
      </c>
      <c r="H38" s="50">
        <v>507</v>
      </c>
      <c r="I38" s="50">
        <v>496.4</v>
      </c>
      <c r="J38" s="50">
        <v>490.5</v>
      </c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18.489999999999998</v>
      </c>
      <c r="C39" s="29">
        <f t="shared" si="1"/>
        <v>19.561818181818179</v>
      </c>
      <c r="D39" s="29">
        <f t="shared" si="1"/>
        <v>18.163636363636364</v>
      </c>
      <c r="E39" s="29">
        <f t="shared" si="1"/>
        <v>17.738181818181818</v>
      </c>
      <c r="F39" s="29">
        <f t="shared" si="1"/>
        <v>17.695454545454545</v>
      </c>
      <c r="G39" s="29">
        <f t="shared" si="1"/>
        <v>512.51</v>
      </c>
      <c r="H39" s="29">
        <f t="shared" si="1"/>
        <v>512.74</v>
      </c>
      <c r="I39" s="29">
        <f t="shared" si="1"/>
        <v>501.13</v>
      </c>
      <c r="J39" s="29">
        <f t="shared" si="1"/>
        <v>494.24000000000007</v>
      </c>
      <c r="K39" s="29">
        <f t="shared" si="1"/>
        <v>157.37818181818182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19.265499999999996</v>
      </c>
      <c r="C40" s="29">
        <f t="shared" si="2"/>
        <v>20.348571428571429</v>
      </c>
      <c r="D40" s="29">
        <f t="shared" si="2"/>
        <v>18.941904761904762</v>
      </c>
      <c r="E40" s="29">
        <f t="shared" si="2"/>
        <v>18.390476190476193</v>
      </c>
      <c r="F40" s="29">
        <f t="shared" si="2"/>
        <v>18.286666666666665</v>
      </c>
      <c r="G40" s="29">
        <f t="shared" si="2"/>
        <v>529.15499999999997</v>
      </c>
      <c r="H40" s="29">
        <f t="shared" si="2"/>
        <v>528.95500000000004</v>
      </c>
      <c r="I40" s="29">
        <f t="shared" si="2"/>
        <v>517.1450000000001</v>
      </c>
      <c r="J40" s="29">
        <f t="shared" si="2"/>
        <v>508.32999999999993</v>
      </c>
      <c r="K40" s="29">
        <f t="shared" si="2"/>
        <v>154.77476190476187</v>
      </c>
    </row>
    <row r="41" spans="1:12" x14ac:dyDescent="0.2">
      <c r="A41" s="30" t="s">
        <v>16</v>
      </c>
      <c r="B41" s="31">
        <f>MAX(B7:B21,B23:B38)</f>
        <v>20.54</v>
      </c>
      <c r="C41" s="31">
        <f>MAX(C7:C21,C23:C38)</f>
        <v>21.81</v>
      </c>
    </row>
    <row r="42" spans="1:12" x14ac:dyDescent="0.2">
      <c r="A42" s="30" t="s">
        <v>17</v>
      </c>
      <c r="B42" s="31">
        <f>MIN(B7:B21,B23:B38)</f>
        <v>18.13</v>
      </c>
      <c r="C42" s="31">
        <f>MIN(C7:C21,C23:C38)</f>
        <v>19.13</v>
      </c>
    </row>
    <row r="43" spans="1:12" x14ac:dyDescent="0.2">
      <c r="A43" s="31" t="s">
        <v>29</v>
      </c>
    </row>
  </sheetData>
  <mergeCells count="5">
    <mergeCell ref="A1:K1"/>
    <mergeCell ref="B3:J3"/>
    <mergeCell ref="C5:F5"/>
    <mergeCell ref="G5:J5"/>
    <mergeCell ref="L32:O32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2" t="s">
        <v>41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3" t="s">
        <v>0</v>
      </c>
      <c r="C3" s="64"/>
      <c r="D3" s="64"/>
      <c r="E3" s="64"/>
      <c r="F3" s="64"/>
      <c r="G3" s="64"/>
      <c r="H3" s="64"/>
      <c r="I3" s="64"/>
      <c r="J3" s="65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3" t="s">
        <v>5</v>
      </c>
      <c r="D5" s="66"/>
      <c r="E5" s="66"/>
      <c r="F5" s="67"/>
      <c r="G5" s="63" t="s">
        <v>6</v>
      </c>
      <c r="H5" s="64"/>
      <c r="I5" s="64"/>
      <c r="J5" s="65"/>
      <c r="K5" s="15" t="s">
        <v>7</v>
      </c>
    </row>
    <row r="6" spans="1:15" ht="13.5" customHeight="1" x14ac:dyDescent="0.2">
      <c r="A6" s="16"/>
      <c r="B6" s="17" t="s">
        <v>8</v>
      </c>
      <c r="C6" s="54" t="s">
        <v>30</v>
      </c>
      <c r="D6" s="54" t="s">
        <v>31</v>
      </c>
      <c r="E6" s="54" t="s">
        <v>33</v>
      </c>
      <c r="F6" s="54" t="s">
        <v>34</v>
      </c>
      <c r="G6" s="54" t="s">
        <v>30</v>
      </c>
      <c r="H6" s="54" t="s">
        <v>31</v>
      </c>
      <c r="I6" s="54" t="s">
        <v>32</v>
      </c>
      <c r="J6" s="54" t="s">
        <v>34</v>
      </c>
      <c r="K6" s="53"/>
    </row>
    <row r="7" spans="1:15" ht="13.5" customHeight="1" x14ac:dyDescent="0.2">
      <c r="A7" s="20">
        <v>1</v>
      </c>
      <c r="B7" s="57"/>
      <c r="C7" s="57"/>
      <c r="D7" s="57"/>
      <c r="E7" s="57"/>
      <c r="F7" s="57"/>
      <c r="G7" s="57"/>
      <c r="H7" s="57"/>
      <c r="I7" s="57"/>
      <c r="J7" s="57"/>
      <c r="K7" s="52"/>
      <c r="L7" s="68" t="s">
        <v>42</v>
      </c>
      <c r="M7" s="69"/>
      <c r="N7" s="69"/>
      <c r="O7" s="69"/>
    </row>
    <row r="8" spans="1:15" ht="13.5" customHeight="1" x14ac:dyDescent="0.2">
      <c r="A8" s="20">
        <v>2</v>
      </c>
      <c r="B8" s="52">
        <v>18.68</v>
      </c>
      <c r="C8" s="52">
        <v>19.73</v>
      </c>
      <c r="D8" s="52">
        <v>18.37</v>
      </c>
      <c r="E8" s="52">
        <v>17.93</v>
      </c>
      <c r="F8" s="52">
        <v>17.87</v>
      </c>
      <c r="G8" s="52">
        <v>513</v>
      </c>
      <c r="H8" s="52">
        <v>516</v>
      </c>
      <c r="I8" s="52">
        <v>506.7</v>
      </c>
      <c r="J8" s="52">
        <v>499.9</v>
      </c>
      <c r="K8" s="52"/>
      <c r="L8" s="1"/>
    </row>
    <row r="9" spans="1:15" ht="13.5" customHeight="1" x14ac:dyDescent="0.2">
      <c r="A9" s="20">
        <v>3</v>
      </c>
      <c r="B9" s="52">
        <v>18.579999999999998</v>
      </c>
      <c r="C9" s="52">
        <v>19.649999999999999</v>
      </c>
      <c r="D9" s="52">
        <v>18.27</v>
      </c>
      <c r="E9" s="52">
        <v>17.829999999999998</v>
      </c>
      <c r="F9" s="52">
        <v>17.809999999999999</v>
      </c>
      <c r="G9" s="52">
        <v>514.20000000000005</v>
      </c>
      <c r="H9" s="52">
        <v>514</v>
      </c>
      <c r="I9" s="52">
        <v>504</v>
      </c>
      <c r="J9" s="52">
        <v>497.4</v>
      </c>
      <c r="K9" s="52"/>
      <c r="L9" s="55"/>
    </row>
    <row r="10" spans="1:15" ht="13.5" customHeight="1" x14ac:dyDescent="0.2">
      <c r="A10" s="20">
        <v>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5" ht="13.5" customHeight="1" x14ac:dyDescent="0.2">
      <c r="A11" s="20">
        <v>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5" ht="13.5" customHeight="1" x14ac:dyDescent="0.2">
      <c r="A12" s="20">
        <v>6</v>
      </c>
      <c r="B12" s="52">
        <v>18.32</v>
      </c>
      <c r="C12" s="52">
        <v>19.329999999999998</v>
      </c>
      <c r="D12" s="52">
        <v>18</v>
      </c>
      <c r="E12" s="52">
        <v>17.64</v>
      </c>
      <c r="F12" s="52">
        <v>17.66</v>
      </c>
      <c r="G12" s="52">
        <v>507.1</v>
      </c>
      <c r="H12" s="52">
        <v>509.6</v>
      </c>
      <c r="I12" s="52">
        <v>500.3</v>
      </c>
      <c r="J12" s="52">
        <v>493.9</v>
      </c>
      <c r="K12" s="52">
        <v>158.72999999999999</v>
      </c>
    </row>
    <row r="13" spans="1:15" ht="13.5" customHeight="1" x14ac:dyDescent="0.2">
      <c r="A13" s="20">
        <v>7</v>
      </c>
      <c r="B13" s="52">
        <v>18.43</v>
      </c>
      <c r="C13" s="52">
        <v>19.45</v>
      </c>
      <c r="D13" s="52">
        <v>18.11</v>
      </c>
      <c r="E13" s="52">
        <v>17.72</v>
      </c>
      <c r="F13" s="52">
        <v>17.739999999999998</v>
      </c>
      <c r="G13" s="52">
        <v>507.6</v>
      </c>
      <c r="H13" s="52">
        <v>510.4</v>
      </c>
      <c r="I13" s="52">
        <v>501.3</v>
      </c>
      <c r="J13" s="52">
        <v>495</v>
      </c>
      <c r="K13" s="52">
        <v>159.22</v>
      </c>
      <c r="L13" s="48"/>
    </row>
    <row r="14" spans="1:15" ht="13.5" customHeight="1" x14ac:dyDescent="0.2">
      <c r="A14" s="20">
        <v>8</v>
      </c>
      <c r="B14" s="52">
        <v>18.27</v>
      </c>
      <c r="C14" s="52">
        <v>19.239999999999998</v>
      </c>
      <c r="D14" s="52">
        <v>17.96</v>
      </c>
      <c r="E14" s="52">
        <v>17.600000000000001</v>
      </c>
      <c r="F14" s="52">
        <v>17.64</v>
      </c>
      <c r="G14" s="52">
        <v>503.7</v>
      </c>
      <c r="H14" s="52">
        <v>506.5</v>
      </c>
      <c r="I14" s="52">
        <v>497.5</v>
      </c>
      <c r="J14" s="52">
        <v>491.9</v>
      </c>
      <c r="K14" s="52">
        <v>159.09</v>
      </c>
    </row>
    <row r="15" spans="1:15" ht="13.5" customHeight="1" x14ac:dyDescent="0.2">
      <c r="A15" s="20">
        <v>9</v>
      </c>
      <c r="B15" s="52">
        <v>18.22</v>
      </c>
      <c r="C15" s="52">
        <v>19.100000000000001</v>
      </c>
      <c r="D15" s="52">
        <v>17.95</v>
      </c>
      <c r="E15" s="52">
        <v>17.600000000000001</v>
      </c>
      <c r="F15" s="52">
        <v>17.64</v>
      </c>
      <c r="G15" s="52">
        <v>501.6</v>
      </c>
      <c r="H15" s="52">
        <v>504.9</v>
      </c>
      <c r="I15" s="52">
        <v>494.7</v>
      </c>
      <c r="J15" s="52">
        <v>490.2</v>
      </c>
      <c r="K15" s="52">
        <v>159.43</v>
      </c>
    </row>
    <row r="16" spans="1:15" ht="13.5" customHeight="1" x14ac:dyDescent="0.2">
      <c r="A16" s="20">
        <v>10</v>
      </c>
      <c r="B16" s="52">
        <v>18.329999999999998</v>
      </c>
      <c r="C16" s="52">
        <v>19.22</v>
      </c>
      <c r="D16" s="52">
        <v>18.07</v>
      </c>
      <c r="E16" s="52">
        <v>17.7</v>
      </c>
      <c r="F16" s="52">
        <v>17.73</v>
      </c>
      <c r="G16" s="52">
        <v>503.5</v>
      </c>
      <c r="H16" s="52">
        <v>507.4</v>
      </c>
      <c r="I16" s="52">
        <v>497.4</v>
      </c>
      <c r="J16" s="52">
        <v>492.9</v>
      </c>
      <c r="K16" s="52">
        <v>159.18</v>
      </c>
    </row>
    <row r="17" spans="1:15" ht="13.5" customHeight="1" x14ac:dyDescent="0.2">
      <c r="A17" s="20">
        <v>11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5" ht="13.5" customHeight="1" x14ac:dyDescent="0.2">
      <c r="A18" s="20">
        <v>12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5" ht="13.5" customHeight="1" x14ac:dyDescent="0.2">
      <c r="A19" s="20">
        <v>13</v>
      </c>
      <c r="B19" s="58">
        <v>18.14</v>
      </c>
      <c r="C19" s="52">
        <v>18.899999999999999</v>
      </c>
      <c r="D19" s="52">
        <v>17.920000000000002</v>
      </c>
      <c r="E19" s="52">
        <v>17.600000000000001</v>
      </c>
      <c r="F19" s="52">
        <v>17.670000000000002</v>
      </c>
      <c r="G19" s="52">
        <v>496.4</v>
      </c>
      <c r="H19" s="52">
        <v>501.2</v>
      </c>
      <c r="I19" s="52">
        <v>493.4</v>
      </c>
      <c r="J19" s="52">
        <v>490.3</v>
      </c>
      <c r="K19" s="52"/>
    </row>
    <row r="20" spans="1:15" ht="13.5" customHeight="1" x14ac:dyDescent="0.2">
      <c r="A20" s="49">
        <v>14</v>
      </c>
      <c r="B20" s="52">
        <v>17.61</v>
      </c>
      <c r="C20" s="52">
        <v>18.32</v>
      </c>
      <c r="D20" s="52">
        <v>17.39</v>
      </c>
      <c r="E20" s="52">
        <v>17.13</v>
      </c>
      <c r="F20" s="52">
        <v>17.260000000000002</v>
      </c>
      <c r="G20" s="52">
        <v>481.2</v>
      </c>
      <c r="H20" s="52">
        <v>485.4</v>
      </c>
      <c r="I20" s="52">
        <v>477.5</v>
      </c>
      <c r="J20" s="52">
        <v>477.2</v>
      </c>
      <c r="K20" s="52">
        <v>158.57</v>
      </c>
      <c r="N20" s="1" t="s">
        <v>23</v>
      </c>
    </row>
    <row r="21" spans="1:15" ht="13.5" customHeight="1" x14ac:dyDescent="0.2">
      <c r="A21" s="24">
        <v>15</v>
      </c>
      <c r="B21" s="59">
        <v>17.3</v>
      </c>
      <c r="C21" s="59">
        <v>18.010000000000002</v>
      </c>
      <c r="D21" s="59">
        <v>17.07</v>
      </c>
      <c r="E21" s="59">
        <v>16.829999999999998</v>
      </c>
      <c r="F21" s="59">
        <v>16.989999999999998</v>
      </c>
      <c r="G21" s="52">
        <v>472.5</v>
      </c>
      <c r="H21" s="52">
        <v>475.9</v>
      </c>
      <c r="I21" s="52">
        <v>468.4</v>
      </c>
      <c r="J21" s="52">
        <v>467.9</v>
      </c>
      <c r="K21" s="52">
        <v>159.08000000000001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18.187999999999999</v>
      </c>
      <c r="C22" s="27">
        <f t="shared" si="0"/>
        <v>19.094999999999999</v>
      </c>
      <c r="D22" s="27">
        <f t="shared" si="0"/>
        <v>17.911000000000001</v>
      </c>
      <c r="E22" s="27">
        <f t="shared" si="0"/>
        <v>17.558</v>
      </c>
      <c r="F22" s="27">
        <f t="shared" si="0"/>
        <v>17.600999999999999</v>
      </c>
      <c r="G22" s="27">
        <f t="shared" si="0"/>
        <v>500.08000000000004</v>
      </c>
      <c r="H22" s="27">
        <f t="shared" si="0"/>
        <v>503.12999999999994</v>
      </c>
      <c r="I22" s="27">
        <f t="shared" si="0"/>
        <v>494.12</v>
      </c>
      <c r="J22" s="27">
        <f t="shared" si="0"/>
        <v>489.65999999999997</v>
      </c>
      <c r="K22" s="27">
        <f t="shared" si="0"/>
        <v>159.04285714285714</v>
      </c>
    </row>
    <row r="23" spans="1:15" ht="13.5" customHeight="1" x14ac:dyDescent="0.2">
      <c r="A23" s="20">
        <v>16</v>
      </c>
      <c r="B23" s="57">
        <v>17.52</v>
      </c>
      <c r="C23" s="57">
        <v>18.41</v>
      </c>
      <c r="D23" s="57">
        <v>17.22</v>
      </c>
      <c r="E23" s="57">
        <v>16.940000000000001</v>
      </c>
      <c r="F23" s="57">
        <v>17.07</v>
      </c>
      <c r="G23" s="52">
        <v>485</v>
      </c>
      <c r="H23" s="57">
        <v>483</v>
      </c>
      <c r="I23" s="57">
        <v>471.7</v>
      </c>
      <c r="J23" s="57">
        <v>468.7</v>
      </c>
      <c r="K23" s="57">
        <v>157.46</v>
      </c>
    </row>
    <row r="24" spans="1:15" ht="13.5" customHeight="1" x14ac:dyDescent="0.2">
      <c r="A24" s="20">
        <v>17</v>
      </c>
      <c r="B24" s="52">
        <v>17.37</v>
      </c>
      <c r="C24" s="52">
        <v>18.22</v>
      </c>
      <c r="D24" s="52">
        <v>17.100000000000001</v>
      </c>
      <c r="E24" s="52">
        <v>16.79</v>
      </c>
      <c r="F24" s="52">
        <v>16.87</v>
      </c>
      <c r="G24" s="52">
        <v>478.6</v>
      </c>
      <c r="H24" s="52">
        <v>477.4</v>
      </c>
      <c r="I24" s="52">
        <v>466.5</v>
      </c>
      <c r="J24" s="52">
        <v>464.1</v>
      </c>
      <c r="K24" s="52">
        <v>156.25</v>
      </c>
    </row>
    <row r="25" spans="1:15" ht="13.5" customHeight="1" x14ac:dyDescent="0.2">
      <c r="A25" s="20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/>
      <c r="H26" s="52"/>
      <c r="I26" s="52"/>
      <c r="J26" s="52"/>
      <c r="K26" s="52"/>
    </row>
    <row r="27" spans="1:15" ht="13.5" customHeight="1" x14ac:dyDescent="0.2">
      <c r="A27" s="49">
        <v>20</v>
      </c>
      <c r="B27" s="52"/>
      <c r="C27" s="52"/>
      <c r="D27" s="52"/>
      <c r="E27" s="52"/>
      <c r="F27" s="52"/>
      <c r="G27" s="52">
        <v>474.3</v>
      </c>
      <c r="H27" s="52">
        <v>473.2</v>
      </c>
      <c r="I27" s="52">
        <v>463</v>
      </c>
      <c r="J27" s="52">
        <v>461.3</v>
      </c>
      <c r="K27" s="60">
        <v>157.08000000000001</v>
      </c>
      <c r="L27" s="47" t="s">
        <v>43</v>
      </c>
    </row>
    <row r="28" spans="1:15" ht="13.5" customHeight="1" x14ac:dyDescent="0.2">
      <c r="A28" s="20">
        <v>21</v>
      </c>
      <c r="B28" s="52">
        <v>17.07</v>
      </c>
      <c r="C28" s="52">
        <v>17.79</v>
      </c>
      <c r="D28" s="52">
        <v>16.829999999999998</v>
      </c>
      <c r="E28" s="52">
        <v>16.59</v>
      </c>
      <c r="F28" s="52">
        <v>16.739999999999998</v>
      </c>
      <c r="G28" s="52">
        <v>466.4</v>
      </c>
      <c r="H28" s="52">
        <v>466.9</v>
      </c>
      <c r="I28" s="52">
        <v>458.1</v>
      </c>
      <c r="J28" s="52">
        <v>457.5</v>
      </c>
      <c r="K28" s="52">
        <v>157.1</v>
      </c>
    </row>
    <row r="29" spans="1:15" ht="13.5" customHeight="1" x14ac:dyDescent="0.2">
      <c r="A29" s="20">
        <v>22</v>
      </c>
      <c r="B29" s="52">
        <v>17.350000000000001</v>
      </c>
      <c r="C29" s="52">
        <v>18.16</v>
      </c>
      <c r="D29" s="52">
        <v>17.079999999999998</v>
      </c>
      <c r="E29" s="52">
        <v>16.82</v>
      </c>
      <c r="F29" s="52">
        <v>16.95</v>
      </c>
      <c r="G29" s="52">
        <v>477.6</v>
      </c>
      <c r="H29" s="52">
        <v>476.1</v>
      </c>
      <c r="I29" s="52">
        <v>465.8</v>
      </c>
      <c r="J29" s="52">
        <v>463.6</v>
      </c>
      <c r="K29" s="52">
        <v>156.55000000000001</v>
      </c>
    </row>
    <row r="30" spans="1:15" ht="13.5" customHeight="1" x14ac:dyDescent="0.2">
      <c r="A30" s="20">
        <v>23</v>
      </c>
      <c r="B30" s="52">
        <v>17.68</v>
      </c>
      <c r="C30" s="52">
        <v>18.690000000000001</v>
      </c>
      <c r="D30" s="52">
        <v>17.32</v>
      </c>
      <c r="E30" s="52">
        <v>17.03</v>
      </c>
      <c r="F30" s="52">
        <v>17.149999999999999</v>
      </c>
      <c r="G30" s="52">
        <v>486.9</v>
      </c>
      <c r="H30" s="52">
        <v>481.9</v>
      </c>
      <c r="I30" s="52">
        <v>469.9</v>
      </c>
      <c r="J30" s="52">
        <v>466.5</v>
      </c>
      <c r="K30" s="52">
        <v>157.5</v>
      </c>
      <c r="L30" s="56"/>
    </row>
    <row r="31" spans="1:15" ht="13.5" customHeight="1" x14ac:dyDescent="0.2">
      <c r="A31" s="20">
        <v>24</v>
      </c>
      <c r="B31" s="52">
        <v>17.97</v>
      </c>
      <c r="C31" s="52">
        <v>19.02</v>
      </c>
      <c r="D31" s="52">
        <v>17.62</v>
      </c>
      <c r="E31" s="52">
        <v>17.260000000000002</v>
      </c>
      <c r="F31" s="52">
        <v>17.350000000000001</v>
      </c>
      <c r="G31" s="52">
        <v>498.2</v>
      </c>
      <c r="H31" s="52">
        <v>491.5</v>
      </c>
      <c r="I31" s="52">
        <v>479.2</v>
      </c>
      <c r="J31" s="52">
        <v>475.7</v>
      </c>
      <c r="K31" s="52">
        <v>157.33000000000001</v>
      </c>
      <c r="L31" s="48"/>
    </row>
    <row r="32" spans="1:15" ht="13.5" customHeight="1" x14ac:dyDescent="0.2">
      <c r="A32" s="20">
        <v>25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68"/>
      <c r="M32" s="69"/>
      <c r="N32" s="69"/>
      <c r="O32" s="69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8"/>
    </row>
    <row r="34" spans="1:12" ht="13.5" customHeight="1" x14ac:dyDescent="0.2">
      <c r="A34" s="20">
        <v>27</v>
      </c>
      <c r="B34" s="52">
        <v>18.100000000000001</v>
      </c>
      <c r="C34" s="52">
        <v>19.170000000000002</v>
      </c>
      <c r="D34" s="52">
        <v>17.739999999999998</v>
      </c>
      <c r="E34" s="52">
        <v>17.38</v>
      </c>
      <c r="F34" s="52">
        <v>17.47</v>
      </c>
      <c r="G34" s="52">
        <v>507</v>
      </c>
      <c r="H34" s="52">
        <v>497.8</v>
      </c>
      <c r="I34" s="52">
        <v>484.1</v>
      </c>
      <c r="J34" s="52">
        <v>479.7</v>
      </c>
      <c r="K34" s="52">
        <v>156.6</v>
      </c>
    </row>
    <row r="35" spans="1:12" ht="13.5" customHeight="1" x14ac:dyDescent="0.2">
      <c r="A35" s="20">
        <v>28</v>
      </c>
      <c r="B35" s="52">
        <v>18.170000000000002</v>
      </c>
      <c r="C35" s="52">
        <v>19.23</v>
      </c>
      <c r="D35" s="52">
        <v>17.8</v>
      </c>
      <c r="E35" s="52">
        <v>17.47</v>
      </c>
      <c r="F35" s="52">
        <v>17.57</v>
      </c>
      <c r="G35" s="52">
        <v>511.5</v>
      </c>
      <c r="H35" s="52">
        <v>499.8</v>
      </c>
      <c r="I35" s="52">
        <v>484.5</v>
      </c>
      <c r="J35" s="52">
        <v>477.3</v>
      </c>
      <c r="K35" s="52">
        <v>156.13</v>
      </c>
      <c r="L35" s="48"/>
    </row>
    <row r="36" spans="1:12" ht="13.5" customHeight="1" x14ac:dyDescent="0.2">
      <c r="A36" s="20">
        <v>29</v>
      </c>
      <c r="B36" s="52">
        <v>18.36</v>
      </c>
      <c r="C36" s="52">
        <v>19.45</v>
      </c>
      <c r="D36" s="52">
        <v>17.989999999999998</v>
      </c>
      <c r="E36" s="52">
        <v>17.64</v>
      </c>
      <c r="F36" s="52">
        <v>17.72</v>
      </c>
      <c r="G36" s="52">
        <v>522.9</v>
      </c>
      <c r="H36" s="52">
        <v>504.9</v>
      </c>
      <c r="I36" s="52">
        <v>487.8</v>
      </c>
      <c r="J36" s="52">
        <v>479.8</v>
      </c>
      <c r="K36" s="52">
        <v>156.68</v>
      </c>
    </row>
    <row r="37" spans="1:12" ht="13.5" customHeight="1" x14ac:dyDescent="0.2">
      <c r="A37" s="20">
        <v>30</v>
      </c>
      <c r="B37" s="52">
        <v>18.37</v>
      </c>
      <c r="C37" s="52">
        <v>19.47</v>
      </c>
      <c r="D37" s="52">
        <v>17.989999999999998</v>
      </c>
      <c r="E37" s="52">
        <v>17.649999999999999</v>
      </c>
      <c r="F37" s="52">
        <v>17.75</v>
      </c>
      <c r="G37" s="52">
        <v>522.70000000000005</v>
      </c>
      <c r="H37" s="52">
        <v>503.2</v>
      </c>
      <c r="I37" s="52">
        <v>486.6</v>
      </c>
      <c r="J37" s="52">
        <v>479.4</v>
      </c>
      <c r="K37" s="52">
        <v>155.76</v>
      </c>
    </row>
    <row r="38" spans="1:12" ht="13.5" customHeight="1" x14ac:dyDescent="0.2">
      <c r="A38" s="20">
        <v>31</v>
      </c>
      <c r="B38" s="50">
        <v>18.260000000000002</v>
      </c>
      <c r="C38" s="50">
        <v>19.350000000000001</v>
      </c>
      <c r="D38" s="50">
        <v>17.88</v>
      </c>
      <c r="E38" s="50">
        <v>17.54</v>
      </c>
      <c r="F38" s="50">
        <v>17.64</v>
      </c>
      <c r="G38" s="50">
        <v>519.5</v>
      </c>
      <c r="H38" s="50">
        <v>502.1</v>
      </c>
      <c r="I38" s="50">
        <v>484.7</v>
      </c>
      <c r="J38" s="50">
        <v>477.8</v>
      </c>
      <c r="K38" s="52">
        <v>155.43</v>
      </c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17.83818181818182</v>
      </c>
      <c r="C39" s="29">
        <f t="shared" si="1"/>
        <v>18.814545454545449</v>
      </c>
      <c r="D39" s="29">
        <f t="shared" si="1"/>
        <v>17.506363636363634</v>
      </c>
      <c r="E39" s="29">
        <f t="shared" si="1"/>
        <v>17.191818181818181</v>
      </c>
      <c r="F39" s="29">
        <f t="shared" si="1"/>
        <v>17.298181818181817</v>
      </c>
      <c r="G39" s="29">
        <f t="shared" si="1"/>
        <v>495.88333333333327</v>
      </c>
      <c r="H39" s="29">
        <f t="shared" si="1"/>
        <v>488.15000000000003</v>
      </c>
      <c r="I39" s="29">
        <f t="shared" si="1"/>
        <v>475.15833333333336</v>
      </c>
      <c r="J39" s="29">
        <f t="shared" si="1"/>
        <v>470.95</v>
      </c>
      <c r="K39" s="29">
        <f t="shared" si="1"/>
        <v>156.65583333333333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18.00476190476191</v>
      </c>
      <c r="C40" s="29">
        <f t="shared" si="2"/>
        <v>18.948095238095238</v>
      </c>
      <c r="D40" s="29">
        <f t="shared" si="2"/>
        <v>17.699047619047619</v>
      </c>
      <c r="E40" s="29">
        <f t="shared" si="2"/>
        <v>17.366190476190475</v>
      </c>
      <c r="F40" s="29">
        <f t="shared" si="2"/>
        <v>17.442380952380951</v>
      </c>
      <c r="G40" s="29">
        <f t="shared" si="2"/>
        <v>497.79090909090917</v>
      </c>
      <c r="H40" s="29">
        <f t="shared" si="2"/>
        <v>494.95909090909083</v>
      </c>
      <c r="I40" s="29">
        <f t="shared" si="2"/>
        <v>483.77727272727276</v>
      </c>
      <c r="J40" s="29">
        <f t="shared" si="2"/>
        <v>479.45454545454538</v>
      </c>
      <c r="K40" s="29">
        <f t="shared" si="2"/>
        <v>157.53526315789472</v>
      </c>
    </row>
    <row r="41" spans="1:12" x14ac:dyDescent="0.2">
      <c r="A41" s="30" t="s">
        <v>16</v>
      </c>
      <c r="B41" s="31">
        <f>MAX(B7:B21,B23:B38)</f>
        <v>18.68</v>
      </c>
      <c r="C41" s="31">
        <f>MAX(C7:C21,C23:C38)</f>
        <v>19.73</v>
      </c>
    </row>
    <row r="42" spans="1:12" x14ac:dyDescent="0.2">
      <c r="A42" s="30" t="s">
        <v>17</v>
      </c>
      <c r="B42" s="31">
        <f>MIN(B7:B21,B23:B38)</f>
        <v>17.07</v>
      </c>
      <c r="C42" s="31">
        <f>MIN(C7:C21,C23:C38)</f>
        <v>17.79</v>
      </c>
    </row>
    <row r="43" spans="1:12" x14ac:dyDescent="0.2">
      <c r="A43" s="31" t="s">
        <v>29</v>
      </c>
    </row>
  </sheetData>
  <mergeCells count="6">
    <mergeCell ref="A1:K1"/>
    <mergeCell ref="B3:J3"/>
    <mergeCell ref="C5:F5"/>
    <mergeCell ref="G5:J5"/>
    <mergeCell ref="L32:O32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workbookViewId="0">
      <pane xSplit="1" ySplit="6" topLeftCell="B22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2" t="s">
        <v>44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3" t="s">
        <v>0</v>
      </c>
      <c r="C3" s="64"/>
      <c r="D3" s="64"/>
      <c r="E3" s="64"/>
      <c r="F3" s="64"/>
      <c r="G3" s="64"/>
      <c r="H3" s="64"/>
      <c r="I3" s="64"/>
      <c r="J3" s="65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3" t="s">
        <v>5</v>
      </c>
      <c r="D5" s="66"/>
      <c r="E5" s="66"/>
      <c r="F5" s="67"/>
      <c r="G5" s="63" t="s">
        <v>6</v>
      </c>
      <c r="H5" s="64"/>
      <c r="I5" s="64"/>
      <c r="J5" s="65"/>
      <c r="K5" s="15" t="s">
        <v>7</v>
      </c>
    </row>
    <row r="6" spans="1:15" ht="13.5" customHeight="1" x14ac:dyDescent="0.2">
      <c r="A6" s="16"/>
      <c r="B6" s="17" t="s">
        <v>8</v>
      </c>
      <c r="C6" s="54" t="s">
        <v>30</v>
      </c>
      <c r="D6" s="54" t="s">
        <v>31</v>
      </c>
      <c r="E6" s="54" t="s">
        <v>33</v>
      </c>
      <c r="F6" s="54" t="s">
        <v>34</v>
      </c>
      <c r="G6" s="54" t="s">
        <v>30</v>
      </c>
      <c r="H6" s="54" t="s">
        <v>31</v>
      </c>
      <c r="I6" s="54" t="s">
        <v>32</v>
      </c>
      <c r="J6" s="54" t="s">
        <v>34</v>
      </c>
      <c r="K6" s="53"/>
    </row>
    <row r="7" spans="1:15" ht="13.5" customHeight="1" x14ac:dyDescent="0.2">
      <c r="A7" s="20">
        <v>1</v>
      </c>
      <c r="B7" s="57"/>
      <c r="C7" s="57"/>
      <c r="D7" s="57"/>
      <c r="E7" s="57"/>
      <c r="F7" s="57"/>
      <c r="G7" s="57"/>
      <c r="H7" s="57"/>
      <c r="I7" s="57"/>
      <c r="J7" s="57"/>
      <c r="K7" s="52"/>
      <c r="L7" s="68"/>
      <c r="M7" s="69"/>
      <c r="N7" s="69"/>
      <c r="O7" s="69"/>
    </row>
    <row r="8" spans="1:15" ht="13.5" customHeight="1" x14ac:dyDescent="0.2">
      <c r="A8" s="20">
        <v>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1"/>
    </row>
    <row r="9" spans="1:15" ht="13.5" customHeight="1" x14ac:dyDescent="0.2">
      <c r="A9" s="20">
        <v>3</v>
      </c>
      <c r="B9" s="52">
        <v>18.2</v>
      </c>
      <c r="C9" s="52">
        <v>19.260000000000002</v>
      </c>
      <c r="D9" s="52">
        <v>17.829999999999998</v>
      </c>
      <c r="E9" s="52">
        <v>17.5</v>
      </c>
      <c r="F9" s="52">
        <v>17.600000000000001</v>
      </c>
      <c r="G9" s="52">
        <v>514.1</v>
      </c>
      <c r="H9" s="52">
        <v>503.3</v>
      </c>
      <c r="I9" s="52">
        <v>486.9</v>
      </c>
      <c r="J9" s="52">
        <v>479.9</v>
      </c>
      <c r="K9" s="52">
        <v>156.71</v>
      </c>
      <c r="L9" s="55"/>
    </row>
    <row r="10" spans="1:15" ht="13.5" customHeight="1" x14ac:dyDescent="0.2">
      <c r="A10" s="20">
        <v>4</v>
      </c>
      <c r="B10" s="52">
        <v>18.53</v>
      </c>
      <c r="C10" s="52">
        <v>19.66</v>
      </c>
      <c r="D10" s="52">
        <v>18.149999999999999</v>
      </c>
      <c r="E10" s="52">
        <v>17.79</v>
      </c>
      <c r="F10" s="52">
        <v>17.850000000000001</v>
      </c>
      <c r="G10" s="52">
        <v>526.79999999999995</v>
      </c>
      <c r="H10" s="52">
        <v>511.6</v>
      </c>
      <c r="I10" s="52">
        <v>493.9</v>
      </c>
      <c r="J10" s="52">
        <v>484.8</v>
      </c>
      <c r="K10" s="52">
        <v>156.35</v>
      </c>
    </row>
    <row r="11" spans="1:15" ht="13.5" customHeight="1" x14ac:dyDescent="0.2">
      <c r="A11" s="20">
        <v>5</v>
      </c>
      <c r="B11" s="52">
        <v>18.55</v>
      </c>
      <c r="C11" s="52">
        <v>19.760000000000002</v>
      </c>
      <c r="D11" s="52">
        <v>18.13</v>
      </c>
      <c r="E11" s="52">
        <v>17.760000000000002</v>
      </c>
      <c r="F11" s="52">
        <v>17.82</v>
      </c>
      <c r="G11" s="52">
        <v>528.29999999999995</v>
      </c>
      <c r="H11" s="52">
        <v>512.1</v>
      </c>
      <c r="I11" s="52">
        <v>494.1</v>
      </c>
      <c r="J11" s="52">
        <v>485.3</v>
      </c>
      <c r="K11" s="52">
        <v>155.07</v>
      </c>
    </row>
    <row r="12" spans="1:15" ht="13.5" customHeight="1" x14ac:dyDescent="0.2">
      <c r="A12" s="20">
        <v>6</v>
      </c>
      <c r="B12" s="52">
        <v>18.440000000000001</v>
      </c>
      <c r="C12" s="52">
        <v>19.57</v>
      </c>
      <c r="D12" s="52">
        <v>18.059999999999999</v>
      </c>
      <c r="E12" s="52">
        <v>17.690000000000001</v>
      </c>
      <c r="F12" s="52">
        <v>17.760000000000002</v>
      </c>
      <c r="G12" s="52">
        <v>522.4</v>
      </c>
      <c r="H12" s="52">
        <v>508.1</v>
      </c>
      <c r="I12" s="52">
        <v>490</v>
      </c>
      <c r="J12" s="52">
        <v>480.8</v>
      </c>
      <c r="K12" s="52">
        <v>153.61000000000001</v>
      </c>
    </row>
    <row r="13" spans="1:15" ht="13.5" customHeight="1" x14ac:dyDescent="0.2">
      <c r="A13" s="20">
        <v>7</v>
      </c>
      <c r="B13" s="52">
        <v>18.239999999999998</v>
      </c>
      <c r="C13" s="52">
        <v>19.36</v>
      </c>
      <c r="D13" s="52">
        <v>17.86</v>
      </c>
      <c r="E13" s="52">
        <v>17.5</v>
      </c>
      <c r="F13" s="52">
        <v>17.61</v>
      </c>
      <c r="G13" s="52">
        <v>517.70000000000005</v>
      </c>
      <c r="H13" s="52">
        <v>502.5</v>
      </c>
      <c r="I13" s="52">
        <v>484.7</v>
      </c>
      <c r="J13" s="52">
        <v>476.3</v>
      </c>
      <c r="K13" s="52">
        <v>152.30000000000001</v>
      </c>
      <c r="L13" s="48"/>
    </row>
    <row r="14" spans="1:15" ht="13.5" customHeight="1" x14ac:dyDescent="0.2">
      <c r="A14" s="20">
        <v>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5" ht="13.5" customHeight="1" x14ac:dyDescent="0.2">
      <c r="A15" s="20">
        <v>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5" ht="13.5" customHeight="1" x14ac:dyDescent="0.2">
      <c r="A16" s="20">
        <v>10</v>
      </c>
      <c r="B16" s="52">
        <v>18.36</v>
      </c>
      <c r="C16" s="52">
        <v>19.5</v>
      </c>
      <c r="D16" s="52">
        <v>17.97</v>
      </c>
      <c r="E16" s="52">
        <v>17.61</v>
      </c>
      <c r="F16" s="52">
        <v>17.73</v>
      </c>
      <c r="G16" s="52">
        <v>519.4</v>
      </c>
      <c r="H16" s="52">
        <v>503.6</v>
      </c>
      <c r="I16" s="52">
        <v>487.4</v>
      </c>
      <c r="J16" s="52">
        <v>479.9</v>
      </c>
      <c r="K16" s="52">
        <v>152.96</v>
      </c>
    </row>
    <row r="17" spans="1:15" ht="13.5" customHeight="1" x14ac:dyDescent="0.2">
      <c r="A17" s="20">
        <v>11</v>
      </c>
      <c r="B17" s="52">
        <v>18.690000000000001</v>
      </c>
      <c r="C17" s="52">
        <v>19.87</v>
      </c>
      <c r="D17" s="52">
        <v>18.28</v>
      </c>
      <c r="E17" s="52">
        <v>17.920000000000002</v>
      </c>
      <c r="F17" s="52">
        <v>18.010000000000002</v>
      </c>
      <c r="G17" s="52">
        <v>532.79999999999995</v>
      </c>
      <c r="H17" s="52">
        <v>512.29999999999995</v>
      </c>
      <c r="I17" s="52">
        <v>496.3</v>
      </c>
      <c r="J17" s="52">
        <v>488.4</v>
      </c>
      <c r="K17" s="52"/>
    </row>
    <row r="18" spans="1:15" ht="13.5" customHeight="1" x14ac:dyDescent="0.2">
      <c r="A18" s="20">
        <v>12</v>
      </c>
      <c r="B18" s="52">
        <v>18.7</v>
      </c>
      <c r="C18" s="52">
        <v>19.760000000000002</v>
      </c>
      <c r="D18" s="52">
        <v>18.34</v>
      </c>
      <c r="E18" s="52">
        <v>18</v>
      </c>
      <c r="F18" s="52">
        <v>18.100000000000001</v>
      </c>
      <c r="G18" s="52">
        <v>545.29999999999995</v>
      </c>
      <c r="H18" s="52">
        <v>518.4</v>
      </c>
      <c r="I18" s="52">
        <v>501.4</v>
      </c>
      <c r="J18" s="52">
        <v>493.1</v>
      </c>
      <c r="K18" s="52">
        <v>154.26</v>
      </c>
    </row>
    <row r="19" spans="1:15" ht="13.5" customHeight="1" x14ac:dyDescent="0.2">
      <c r="A19" s="20">
        <v>13</v>
      </c>
      <c r="B19" s="58">
        <v>19.149999999999999</v>
      </c>
      <c r="C19" s="52">
        <v>20.170000000000002</v>
      </c>
      <c r="D19" s="52">
        <v>18.84</v>
      </c>
      <c r="E19" s="52">
        <v>18.45</v>
      </c>
      <c r="F19" s="52">
        <v>18.510000000000002</v>
      </c>
      <c r="G19" s="52">
        <v>549.9</v>
      </c>
      <c r="H19" s="52">
        <v>529.4</v>
      </c>
      <c r="I19" s="52">
        <v>512.20000000000005</v>
      </c>
      <c r="J19" s="52">
        <v>503.2</v>
      </c>
      <c r="K19" s="52">
        <v>155.51</v>
      </c>
    </row>
    <row r="20" spans="1:15" ht="13.5" customHeight="1" x14ac:dyDescent="0.2">
      <c r="A20" s="49">
        <v>14</v>
      </c>
      <c r="B20" s="52">
        <v>19.45</v>
      </c>
      <c r="C20" s="52">
        <v>20.420000000000002</v>
      </c>
      <c r="D20" s="52">
        <v>19.16</v>
      </c>
      <c r="E20" s="52">
        <v>18.78</v>
      </c>
      <c r="F20" s="52">
        <v>18.809999999999999</v>
      </c>
      <c r="G20" s="52"/>
      <c r="H20" s="52">
        <v>537.5</v>
      </c>
      <c r="I20" s="52">
        <v>521.4</v>
      </c>
      <c r="J20" s="52">
        <v>512.20000000000005</v>
      </c>
      <c r="K20" s="52">
        <v>153.81</v>
      </c>
      <c r="N20" s="1" t="s">
        <v>23</v>
      </c>
    </row>
    <row r="21" spans="1:15" ht="13.5" customHeight="1" x14ac:dyDescent="0.2">
      <c r="A21" s="24">
        <v>15</v>
      </c>
      <c r="B21" s="59"/>
      <c r="C21" s="59"/>
      <c r="D21" s="59"/>
      <c r="E21" s="59"/>
      <c r="F21" s="59"/>
      <c r="G21" s="52"/>
      <c r="H21" s="52"/>
      <c r="I21" s="52"/>
      <c r="J21" s="52"/>
      <c r="K21" s="52"/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18.630999999999997</v>
      </c>
      <c r="C22" s="27">
        <f t="shared" si="0"/>
        <v>19.732999999999997</v>
      </c>
      <c r="D22" s="27">
        <f t="shared" si="0"/>
        <v>18.262</v>
      </c>
      <c r="E22" s="27">
        <f t="shared" si="0"/>
        <v>17.899999999999999</v>
      </c>
      <c r="F22" s="27">
        <f t="shared" si="0"/>
        <v>17.98</v>
      </c>
      <c r="G22" s="27">
        <f t="shared" si="0"/>
        <v>528.52222222222224</v>
      </c>
      <c r="H22" s="27">
        <f t="shared" si="0"/>
        <v>513.88</v>
      </c>
      <c r="I22" s="27">
        <f t="shared" si="0"/>
        <v>496.83000000000004</v>
      </c>
      <c r="J22" s="27">
        <f t="shared" si="0"/>
        <v>488.39</v>
      </c>
      <c r="K22" s="27">
        <f t="shared" si="0"/>
        <v>154.50888888888889</v>
      </c>
    </row>
    <row r="23" spans="1:15" ht="13.5" customHeight="1" x14ac:dyDescent="0.2">
      <c r="A23" s="20">
        <v>16</v>
      </c>
      <c r="B23" s="57"/>
      <c r="C23" s="57"/>
      <c r="D23" s="57"/>
      <c r="E23" s="57"/>
      <c r="F23" s="57"/>
      <c r="G23" s="52"/>
      <c r="H23" s="57"/>
      <c r="I23" s="57"/>
      <c r="J23" s="57"/>
      <c r="K23" s="57"/>
    </row>
    <row r="24" spans="1:15" ht="13.5" customHeight="1" x14ac:dyDescent="0.2">
      <c r="A24" s="20">
        <v>17</v>
      </c>
      <c r="B24" s="52"/>
      <c r="C24" s="52"/>
      <c r="D24" s="52"/>
      <c r="E24" s="52"/>
      <c r="F24" s="52"/>
      <c r="G24" s="52"/>
      <c r="H24" s="52">
        <v>547.20000000000005</v>
      </c>
      <c r="I24" s="52">
        <v>528</v>
      </c>
      <c r="J24" s="52">
        <v>517.4</v>
      </c>
      <c r="K24" s="52">
        <v>152.91</v>
      </c>
      <c r="L24" t="s">
        <v>45</v>
      </c>
    </row>
    <row r="25" spans="1:15" ht="13.5" customHeight="1" x14ac:dyDescent="0.2">
      <c r="A25" s="20">
        <v>18</v>
      </c>
      <c r="B25" s="52">
        <v>19.489999999999998</v>
      </c>
      <c r="C25" s="52">
        <v>20.52</v>
      </c>
      <c r="D25" s="52">
        <v>19.16</v>
      </c>
      <c r="E25" s="52">
        <v>18.78</v>
      </c>
      <c r="F25" s="52">
        <v>18.829999999999998</v>
      </c>
      <c r="G25" s="52"/>
      <c r="H25" s="52">
        <v>541.79999999999995</v>
      </c>
      <c r="I25" s="52">
        <v>523.20000000000005</v>
      </c>
      <c r="J25" s="52">
        <v>513.70000000000005</v>
      </c>
      <c r="K25" s="52">
        <v>152.66999999999999</v>
      </c>
    </row>
    <row r="26" spans="1:15" ht="13.5" customHeight="1" x14ac:dyDescent="0.2">
      <c r="A26" s="20">
        <v>19</v>
      </c>
      <c r="B26" s="58">
        <v>19.690000000000001</v>
      </c>
      <c r="C26" s="58">
        <v>20.69</v>
      </c>
      <c r="D26" s="58">
        <v>19.39</v>
      </c>
      <c r="E26" s="58">
        <v>18.989999999999998</v>
      </c>
      <c r="F26" s="58">
        <v>19.010000000000002</v>
      </c>
      <c r="G26" s="52"/>
      <c r="H26" s="52">
        <v>547.6</v>
      </c>
      <c r="I26" s="52">
        <v>528.70000000000005</v>
      </c>
      <c r="J26" s="52">
        <v>518.6</v>
      </c>
      <c r="K26" s="52">
        <v>153.13999999999999</v>
      </c>
    </row>
    <row r="27" spans="1:15" ht="13.5" customHeight="1" x14ac:dyDescent="0.2">
      <c r="A27" s="49">
        <v>20</v>
      </c>
      <c r="B27" s="52"/>
      <c r="C27" s="52">
        <v>21.05</v>
      </c>
      <c r="D27" s="52">
        <v>19.75</v>
      </c>
      <c r="E27" s="52">
        <v>19.29</v>
      </c>
      <c r="F27" s="52">
        <v>19.28</v>
      </c>
      <c r="G27" s="52"/>
      <c r="H27" s="52">
        <v>555.4</v>
      </c>
      <c r="I27" s="52">
        <v>535.79999999999995</v>
      </c>
      <c r="J27" s="52">
        <v>524.9</v>
      </c>
      <c r="K27" s="60">
        <v>152.13</v>
      </c>
    </row>
    <row r="28" spans="1:15" ht="13.5" customHeight="1" x14ac:dyDescent="0.2">
      <c r="A28" s="20">
        <v>21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5" ht="13.5" customHeight="1" x14ac:dyDescent="0.2">
      <c r="A29" s="20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5" ht="13.5" customHeight="1" x14ac:dyDescent="0.2">
      <c r="A30" s="20">
        <v>23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6"/>
    </row>
    <row r="31" spans="1:15" ht="13.5" customHeight="1" x14ac:dyDescent="0.2">
      <c r="A31" s="20">
        <v>24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48"/>
    </row>
    <row r="32" spans="1:15" ht="13.5" customHeight="1" x14ac:dyDescent="0.2">
      <c r="A32" s="20">
        <v>25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68"/>
      <c r="M32" s="69"/>
      <c r="N32" s="69"/>
      <c r="O32" s="69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8"/>
    </row>
    <row r="34" spans="1:12" ht="13.5" customHeight="1" x14ac:dyDescent="0.2">
      <c r="A34" s="20">
        <v>27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2" ht="13.5" customHeight="1" x14ac:dyDescent="0.2">
      <c r="A35" s="20">
        <v>28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48"/>
    </row>
    <row r="36" spans="1:12" ht="13.5" hidden="1" customHeight="1" x14ac:dyDescent="0.2">
      <c r="A36" s="20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2" ht="13.5" hidden="1" customHeight="1" x14ac:dyDescent="0.2">
      <c r="A37" s="20">
        <v>30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2" ht="13.5" hidden="1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19.59</v>
      </c>
      <c r="C39" s="29">
        <f t="shared" si="1"/>
        <v>20.753333333333334</v>
      </c>
      <c r="D39" s="29">
        <f t="shared" si="1"/>
        <v>19.433333333333334</v>
      </c>
      <c r="E39" s="29">
        <f t="shared" si="1"/>
        <v>19.02</v>
      </c>
      <c r="F39" s="29">
        <f t="shared" si="1"/>
        <v>19.040000000000003</v>
      </c>
      <c r="G39" s="29" t="str">
        <f t="shared" si="1"/>
        <v xml:space="preserve"> </v>
      </c>
      <c r="H39" s="29">
        <f t="shared" si="1"/>
        <v>548</v>
      </c>
      <c r="I39" s="29">
        <f t="shared" si="1"/>
        <v>528.92499999999995</v>
      </c>
      <c r="J39" s="29">
        <f t="shared" si="1"/>
        <v>518.65</v>
      </c>
      <c r="K39" s="29">
        <f t="shared" si="1"/>
        <v>152.71249999999998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18.790833333333332</v>
      </c>
      <c r="C40" s="29">
        <f t="shared" si="2"/>
        <v>19.968461538461536</v>
      </c>
      <c r="D40" s="29">
        <f t="shared" si="2"/>
        <v>18.532307692307693</v>
      </c>
      <c r="E40" s="29">
        <f t="shared" si="2"/>
        <v>18.158461538461538</v>
      </c>
      <c r="F40" s="29">
        <f t="shared" si="2"/>
        <v>18.224615384615383</v>
      </c>
      <c r="G40" s="29">
        <f t="shared" si="2"/>
        <v>528.52222222222224</v>
      </c>
      <c r="H40" s="29">
        <f t="shared" si="2"/>
        <v>523.62857142857149</v>
      </c>
      <c r="I40" s="29">
        <f t="shared" si="2"/>
        <v>506</v>
      </c>
      <c r="J40" s="29">
        <f t="shared" si="2"/>
        <v>497.03571428571422</v>
      </c>
      <c r="K40" s="29">
        <f t="shared" si="2"/>
        <v>153.95615384615388</v>
      </c>
    </row>
    <row r="41" spans="1:12" x14ac:dyDescent="0.2">
      <c r="A41" s="30" t="s">
        <v>16</v>
      </c>
      <c r="B41" s="31">
        <f>MAX(B7:B21,B23:B38)</f>
        <v>19.690000000000001</v>
      </c>
      <c r="C41" s="31">
        <f>MAX(C7:C21,C23:C38)</f>
        <v>21.05</v>
      </c>
    </row>
    <row r="42" spans="1:12" x14ac:dyDescent="0.2">
      <c r="A42" s="30" t="s">
        <v>17</v>
      </c>
      <c r="B42" s="31">
        <f>MIN(B7:B21,B23:B38)</f>
        <v>18.2</v>
      </c>
      <c r="C42" s="31">
        <f>MIN(C7:C21,C23:C38)</f>
        <v>19.260000000000002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2022.3</vt:lpstr>
      <vt:lpstr>2022.4</vt:lpstr>
      <vt:lpstr>2022.5</vt:lpstr>
      <vt:lpstr>2024.11</vt:lpstr>
      <vt:lpstr>2024.12</vt:lpstr>
      <vt:lpstr>2025.1</vt:lpstr>
      <vt:lpstr>2025.2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加奈</dc:creator>
  <cp:lastModifiedBy>Windows ユーザー</cp:lastModifiedBy>
  <cp:lastPrinted>2023-12-26T00:30:53Z</cp:lastPrinted>
  <dcterms:created xsi:type="dcterms:W3CDTF">2021-06-14T01:48:04Z</dcterms:created>
  <dcterms:modified xsi:type="dcterms:W3CDTF">2025-02-21T01:27:09Z</dcterms:modified>
</cp:coreProperties>
</file>