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vsn.lin.go.jp\alicfiles\050 調査情報部\63 情報提供\31 情報誌（品目別 目次を含む）\砂糖類情報\砂糖・でん粉 既存データ\相場\2025年相場\2021.06～掲載用_4ヶ月分※\"/>
    </mc:Choice>
  </mc:AlternateContent>
  <bookViews>
    <workbookView xWindow="0" yWindow="0" windowWidth="8316" windowHeight="4512" firstSheet="3" activeTab="6"/>
  </bookViews>
  <sheets>
    <sheet name="2022.3" sheetId="10" state="hidden" r:id="rId1"/>
    <sheet name="2022.4" sheetId="13" state="hidden" r:id="rId2"/>
    <sheet name="2022.5" sheetId="14" state="hidden" r:id="rId3"/>
    <sheet name="2025.5" sheetId="52" r:id="rId4"/>
    <sheet name="2025.6" sheetId="53" r:id="rId5"/>
    <sheet name="2025.7" sheetId="54" r:id="rId6"/>
    <sheet name="2025.8" sheetId="55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55" l="1"/>
  <c r="B42" i="55"/>
  <c r="C41" i="55"/>
  <c r="B41" i="55"/>
  <c r="K40" i="55"/>
  <c r="J40" i="55"/>
  <c r="I40" i="55"/>
  <c r="H40" i="55"/>
  <c r="G40" i="55"/>
  <c r="F40" i="55"/>
  <c r="E40" i="55"/>
  <c r="D40" i="55"/>
  <c r="C40" i="55"/>
  <c r="B40" i="55"/>
  <c r="K39" i="55"/>
  <c r="J39" i="55"/>
  <c r="I39" i="55"/>
  <c r="H39" i="55"/>
  <c r="G39" i="55"/>
  <c r="F39" i="55"/>
  <c r="E39" i="55"/>
  <c r="D39" i="55"/>
  <c r="C39" i="55"/>
  <c r="B39" i="55"/>
  <c r="K22" i="55"/>
  <c r="J22" i="55"/>
  <c r="I22" i="55"/>
  <c r="H22" i="55"/>
  <c r="G22" i="55"/>
  <c r="F22" i="55"/>
  <c r="E22" i="55"/>
  <c r="D22" i="55"/>
  <c r="C22" i="55"/>
  <c r="B22" i="55"/>
  <c r="C42" i="54" l="1"/>
  <c r="B42" i="54"/>
  <c r="C41" i="54"/>
  <c r="B41" i="54"/>
  <c r="K40" i="54"/>
  <c r="J40" i="54"/>
  <c r="I40" i="54"/>
  <c r="H40" i="54"/>
  <c r="G40" i="54"/>
  <c r="F40" i="54"/>
  <c r="E40" i="54"/>
  <c r="D40" i="54"/>
  <c r="C40" i="54"/>
  <c r="B40" i="54"/>
  <c r="K39" i="54"/>
  <c r="J39" i="54"/>
  <c r="I39" i="54"/>
  <c r="H39" i="54"/>
  <c r="G39" i="54"/>
  <c r="F39" i="54"/>
  <c r="E39" i="54"/>
  <c r="D39" i="54"/>
  <c r="C39" i="54"/>
  <c r="B39" i="54"/>
  <c r="K22" i="54"/>
  <c r="J22" i="54"/>
  <c r="I22" i="54"/>
  <c r="H22" i="54"/>
  <c r="G22" i="54"/>
  <c r="F22" i="54"/>
  <c r="E22" i="54"/>
  <c r="D22" i="54"/>
  <c r="C22" i="54"/>
  <c r="B22" i="54"/>
  <c r="C42" i="53" l="1"/>
  <c r="B42" i="53"/>
  <c r="C41" i="53"/>
  <c r="B41" i="53"/>
  <c r="K40" i="53"/>
  <c r="J40" i="53"/>
  <c r="I40" i="53"/>
  <c r="H40" i="53"/>
  <c r="G40" i="53"/>
  <c r="F40" i="53"/>
  <c r="E40" i="53"/>
  <c r="D40" i="53"/>
  <c r="C40" i="53"/>
  <c r="B40" i="53"/>
  <c r="K39" i="53"/>
  <c r="J39" i="53"/>
  <c r="I39" i="53"/>
  <c r="H39" i="53"/>
  <c r="G39" i="53"/>
  <c r="F39" i="53"/>
  <c r="E39" i="53"/>
  <c r="D39" i="53"/>
  <c r="C39" i="53"/>
  <c r="B39" i="53"/>
  <c r="K22" i="53"/>
  <c r="J22" i="53"/>
  <c r="I22" i="53"/>
  <c r="H22" i="53"/>
  <c r="G22" i="53"/>
  <c r="F22" i="53"/>
  <c r="E22" i="53"/>
  <c r="D22" i="53"/>
  <c r="C22" i="53"/>
  <c r="B22" i="53"/>
  <c r="C42" i="52" l="1"/>
  <c r="B42" i="52"/>
  <c r="C41" i="52"/>
  <c r="B41" i="52"/>
  <c r="K40" i="52"/>
  <c r="J40" i="52"/>
  <c r="I40" i="52"/>
  <c r="H40" i="52"/>
  <c r="G40" i="52"/>
  <c r="F40" i="52"/>
  <c r="E40" i="52"/>
  <c r="D40" i="52"/>
  <c r="C40" i="52"/>
  <c r="B40" i="52"/>
  <c r="K39" i="52"/>
  <c r="J39" i="52"/>
  <c r="I39" i="52"/>
  <c r="H39" i="52"/>
  <c r="G39" i="52"/>
  <c r="F39" i="52"/>
  <c r="E39" i="52"/>
  <c r="D39" i="52"/>
  <c r="C39" i="52"/>
  <c r="B39" i="52"/>
  <c r="K22" i="52"/>
  <c r="J22" i="52"/>
  <c r="I22" i="52"/>
  <c r="H22" i="52"/>
  <c r="G22" i="52"/>
  <c r="F22" i="52"/>
  <c r="E22" i="52"/>
  <c r="D22" i="52"/>
  <c r="C22" i="52"/>
  <c r="B22" i="52"/>
  <c r="C40" i="14" l="1"/>
  <c r="C41" i="14"/>
  <c r="B42" i="14" l="1"/>
  <c r="B41" i="14"/>
  <c r="C42" i="14" l="1"/>
  <c r="B40" i="14"/>
  <c r="C39" i="14" l="1"/>
  <c r="C40" i="13" l="1"/>
  <c r="B40" i="13"/>
  <c r="K22" i="14" l="1"/>
  <c r="B39" i="14" l="1"/>
  <c r="K40" i="14"/>
  <c r="D39" i="14"/>
  <c r="E39" i="14"/>
  <c r="F39" i="14"/>
  <c r="G39" i="14"/>
  <c r="H39" i="14"/>
  <c r="I39" i="14"/>
  <c r="J39" i="14"/>
  <c r="K39" i="14"/>
  <c r="J22" i="14" l="1"/>
  <c r="B22" i="14"/>
  <c r="D40" i="14" l="1"/>
  <c r="J40" i="14"/>
  <c r="I40" i="14"/>
  <c r="H40" i="14"/>
  <c r="G40" i="14"/>
  <c r="F40" i="14"/>
  <c r="E40" i="14"/>
  <c r="H22" i="14" l="1"/>
  <c r="I22" i="14"/>
  <c r="G22" i="14"/>
  <c r="F22" i="14"/>
  <c r="E22" i="14"/>
  <c r="D22" i="14"/>
  <c r="C22" i="14"/>
  <c r="C41" i="13" l="1"/>
  <c r="B41" i="13"/>
  <c r="G38" i="13" l="1"/>
  <c r="K39" i="13" l="1"/>
  <c r="K22" i="13"/>
  <c r="B39" i="13" l="1"/>
  <c r="B22" i="13"/>
  <c r="J22" i="13" l="1"/>
  <c r="I22" i="13"/>
  <c r="H22" i="13"/>
  <c r="G22" i="13"/>
  <c r="F22" i="13"/>
  <c r="E22" i="13"/>
  <c r="D22" i="13"/>
  <c r="C22" i="13"/>
  <c r="J39" i="13" l="1"/>
  <c r="I39" i="13"/>
  <c r="H39" i="13"/>
  <c r="G39" i="13"/>
  <c r="F39" i="13"/>
  <c r="E39" i="13"/>
  <c r="D39" i="13"/>
  <c r="C39" i="13"/>
  <c r="K38" i="13"/>
  <c r="J38" i="13"/>
  <c r="I38" i="13"/>
  <c r="H38" i="13"/>
  <c r="F38" i="13"/>
  <c r="E38" i="13"/>
  <c r="D38" i="13"/>
  <c r="C38" i="13"/>
  <c r="B38" i="13"/>
  <c r="C42" i="10" l="1"/>
  <c r="B42" i="10"/>
  <c r="C41" i="10"/>
  <c r="B41" i="10"/>
  <c r="K40" i="10"/>
  <c r="J40" i="10"/>
  <c r="I40" i="10"/>
  <c r="H40" i="10"/>
  <c r="G40" i="10"/>
  <c r="F40" i="10"/>
  <c r="E40" i="10"/>
  <c r="D40" i="10"/>
  <c r="C40" i="10"/>
  <c r="B40" i="10"/>
  <c r="K39" i="10"/>
  <c r="J39" i="10"/>
  <c r="I39" i="10"/>
  <c r="H39" i="10"/>
  <c r="G39" i="10"/>
  <c r="F39" i="10"/>
  <c r="E39" i="10"/>
  <c r="D39" i="10"/>
  <c r="C39" i="10"/>
  <c r="B39" i="10"/>
  <c r="K22" i="10"/>
  <c r="J22" i="10"/>
  <c r="I22" i="10"/>
  <c r="H22" i="10"/>
  <c r="G22" i="10"/>
  <c r="F22" i="10"/>
  <c r="E22" i="10"/>
  <c r="D22" i="10"/>
  <c r="C22" i="10"/>
  <c r="B22" i="10"/>
</calcChain>
</file>

<file path=xl/sharedStrings.xml><?xml version="1.0" encoding="utf-8"?>
<sst xmlns="http://schemas.openxmlformats.org/spreadsheetml/2006/main" count="180" uniqueCount="44">
  <si>
    <t>砂　糖</t>
    <rPh sb="0" eb="1">
      <t>スナ</t>
    </rPh>
    <rPh sb="2" eb="3">
      <t>トウ</t>
    </rPh>
    <phoneticPr fontId="2"/>
  </si>
  <si>
    <t>為替</t>
  </si>
  <si>
    <t>現物</t>
    <rPh sb="0" eb="2">
      <t>ゲンブツ</t>
    </rPh>
    <phoneticPr fontId="2"/>
  </si>
  <si>
    <t>定期</t>
  </si>
  <si>
    <t>ISA
（粗糖）</t>
    <rPh sb="5" eb="7">
      <t>ソトウ</t>
    </rPh>
    <phoneticPr fontId="2"/>
  </si>
  <si>
    <t>N Y粗糖 (No.11) (￠／ポンド）</t>
    <rPh sb="3" eb="5">
      <t>ソトウ</t>
    </rPh>
    <phoneticPr fontId="2"/>
  </si>
  <si>
    <t>LDN白糖(No.5) （＄／トン）</t>
    <rPh sb="3" eb="5">
      <t>ハクトウ</t>
    </rPh>
    <phoneticPr fontId="2"/>
  </si>
  <si>
    <t>TTS</t>
  </si>
  <si>
    <t>￠/ﾎﾟﾝﾄﾞ</t>
    <phoneticPr fontId="2"/>
  </si>
  <si>
    <t>7月期</t>
    <rPh sb="1" eb="3">
      <t>ガツキ</t>
    </rPh>
    <phoneticPr fontId="2"/>
  </si>
  <si>
    <t>10月期</t>
    <rPh sb="2" eb="4">
      <t>ガツキ</t>
    </rPh>
    <phoneticPr fontId="2"/>
  </si>
  <si>
    <t>3月期</t>
    <rPh sb="1" eb="3">
      <t>ガツキ</t>
    </rPh>
    <phoneticPr fontId="2"/>
  </si>
  <si>
    <t>5月期</t>
    <rPh sb="1" eb="3">
      <t>ガツキ</t>
    </rPh>
    <phoneticPr fontId="2"/>
  </si>
  <si>
    <t>上期平均</t>
  </si>
  <si>
    <t>下期平均</t>
  </si>
  <si>
    <t>月平均</t>
  </si>
  <si>
    <t>最高値</t>
    <rPh sb="0" eb="1">
      <t>サイ</t>
    </rPh>
    <rPh sb="1" eb="3">
      <t>タカネ</t>
    </rPh>
    <phoneticPr fontId="2"/>
  </si>
  <si>
    <t>最安値</t>
    <rPh sb="0" eb="1">
      <t>サイ</t>
    </rPh>
    <rPh sb="1" eb="3">
      <t>ヤスネ</t>
    </rPh>
    <phoneticPr fontId="2"/>
  </si>
  <si>
    <t>8月期</t>
    <rPh sb="1" eb="3">
      <t>ガツキ</t>
    </rPh>
    <phoneticPr fontId="2"/>
  </si>
  <si>
    <t>資料：ICE、三菱UFJリサーチ＆コンサルティング株式会社　外国為替 - 1990年以降の為替相場よりレート掲載。</t>
    <phoneticPr fontId="2"/>
  </si>
  <si>
    <t>海外相場（2022年3月）</t>
    <rPh sb="0" eb="2">
      <t>カイガイ</t>
    </rPh>
    <phoneticPr fontId="2"/>
  </si>
  <si>
    <t>12月期</t>
    <rPh sb="2" eb="4">
      <t>ガツキ</t>
    </rPh>
    <phoneticPr fontId="2"/>
  </si>
  <si>
    <t>海外相場（2022年4月）</t>
    <rPh sb="0" eb="2">
      <t>カイガイ</t>
    </rPh>
    <phoneticPr fontId="2"/>
  </si>
  <si>
    <t>.</t>
    <phoneticPr fontId="2"/>
  </si>
  <si>
    <t>休場（イースターホリディ:月曜日）</t>
    <rPh sb="13" eb="14">
      <t>ゲツ</t>
    </rPh>
    <rPh sb="14" eb="16">
      <t>ヨウビ</t>
    </rPh>
    <phoneticPr fontId="3"/>
  </si>
  <si>
    <t>休場(イースターホリデー：金曜日）</t>
    <rPh sb="0" eb="2">
      <t>キュウジョウ</t>
    </rPh>
    <rPh sb="13" eb="14">
      <t>キン</t>
    </rPh>
    <rPh sb="14" eb="16">
      <t>ヨウビ</t>
    </rPh>
    <phoneticPr fontId="2"/>
  </si>
  <si>
    <t>海外相場（2022年5月）</t>
    <rPh sb="0" eb="2">
      <t>カイガイ</t>
    </rPh>
    <phoneticPr fontId="2"/>
  </si>
  <si>
    <t>Early May Bank Holiday(ロンドン休場)</t>
    <rPh sb="27" eb="29">
      <t>キュウジョウ</t>
    </rPh>
    <phoneticPr fontId="3"/>
  </si>
  <si>
    <t>戦没将兵追悼日（米国休場）</t>
    <rPh sb="0" eb="2">
      <t>センボツ</t>
    </rPh>
    <rPh sb="2" eb="4">
      <t>ショウヘイ</t>
    </rPh>
    <rPh sb="4" eb="6">
      <t>ツイトウ</t>
    </rPh>
    <rPh sb="6" eb="7">
      <t>ヒ</t>
    </rPh>
    <rPh sb="8" eb="12">
      <t>ベイコクキュウジョウ</t>
    </rPh>
    <phoneticPr fontId="2"/>
  </si>
  <si>
    <t>資料：ICE、三菱UFJリサーチ＆コンサルティング株式会社「外国為替 - 1990年以降の為替相場」よりレート掲載。</t>
    <phoneticPr fontId="2"/>
  </si>
  <si>
    <t>３月期</t>
    <rPh sb="1" eb="3">
      <t>ガツキ</t>
    </rPh>
    <phoneticPr fontId="2"/>
  </si>
  <si>
    <t>５月期</t>
    <rPh sb="1" eb="3">
      <t>ガツキ</t>
    </rPh>
    <phoneticPr fontId="2"/>
  </si>
  <si>
    <t>８月期</t>
    <rPh sb="1" eb="3">
      <t>ガツキ</t>
    </rPh>
    <phoneticPr fontId="2"/>
  </si>
  <si>
    <t>７月期</t>
    <rPh sb="1" eb="3">
      <t>ガツキ</t>
    </rPh>
    <phoneticPr fontId="2"/>
  </si>
  <si>
    <t>１０月期</t>
    <rPh sb="2" eb="4">
      <t>ガツキ</t>
    </rPh>
    <phoneticPr fontId="2"/>
  </si>
  <si>
    <t>１２月期</t>
    <rPh sb="2" eb="4">
      <t>ガツキ</t>
    </rPh>
    <phoneticPr fontId="2"/>
  </si>
  <si>
    <t>海外相場（2025年5月）</t>
    <rPh sb="0" eb="2">
      <t>カイガイ</t>
    </rPh>
    <phoneticPr fontId="2"/>
  </si>
  <si>
    <t>Early May Bank Holoday（英国）</t>
  </si>
  <si>
    <t>Memorial Day（米国）、Spring Bank Holiday（英国）</t>
  </si>
  <si>
    <t>海外相場（2025年6月）</t>
    <rPh sb="0" eb="2">
      <t>カイガイ</t>
    </rPh>
    <phoneticPr fontId="2"/>
  </si>
  <si>
    <t>Juneteenth（米国）</t>
    <phoneticPr fontId="2"/>
  </si>
  <si>
    <t>海外相場（2025年7月）</t>
    <rPh sb="0" eb="2">
      <t>カイガイ</t>
    </rPh>
    <phoneticPr fontId="2"/>
  </si>
  <si>
    <t>Independence Day(米国）</t>
  </si>
  <si>
    <t>海外相場（2025年8月）</t>
    <rPh sb="0" eb="2">
      <t>カイガイ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</si>
</sst>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#&quot;月期&quot;"/>
    <numFmt numFmtId="178" formatCode="0.00_);[Red]\(0.00\)"/>
  </numFmts>
  <fonts count="11" x14ac:knownFonts="1"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Yu Gothic UI"/>
      <family val="3"/>
      <charset val="128"/>
    </font>
    <font>
      <sz val="11"/>
      <color rgb="FF2424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/>
      <right/>
      <top/>
      <bottom/>
      <diagonal style="thin">
        <color auto="1"/>
      </diagonal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/>
    <xf numFmtId="176" fontId="3" fillId="0" borderId="0" xfId="0" applyNumberFormat="1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 vertical="center"/>
    </xf>
    <xf numFmtId="176" fontId="4" fillId="0" borderId="1" xfId="0" applyNumberFormat="1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176" fontId="3" fillId="0" borderId="6" xfId="0" applyNumberFormat="1" applyFont="1" applyBorder="1"/>
    <xf numFmtId="0" fontId="3" fillId="0" borderId="4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/>
    </xf>
    <xf numFmtId="0" fontId="3" fillId="0" borderId="3" xfId="0" applyNumberFormat="1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76" fontId="3" fillId="0" borderId="7" xfId="0" applyNumberFormat="1" applyFont="1" applyBorder="1"/>
    <xf numFmtId="0" fontId="3" fillId="0" borderId="5" xfId="0" applyFont="1" applyBorder="1" applyAlignment="1">
      <alignment horizontal="centerContinuous"/>
    </xf>
    <xf numFmtId="177" fontId="3" fillId="0" borderId="5" xfId="0" applyNumberFormat="1" applyFont="1" applyFill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176" fontId="5" fillId="0" borderId="9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/>
      <protection locked="0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10" xfId="0" applyFont="1" applyBorder="1" applyAlignment="1">
      <alignment horizontal="center"/>
    </xf>
    <xf numFmtId="176" fontId="5" fillId="0" borderId="10" xfId="0" applyNumberFormat="1" applyFont="1" applyBorder="1" applyAlignment="1" applyProtection="1">
      <alignment horizontal="center"/>
      <protection locked="0"/>
    </xf>
    <xf numFmtId="176" fontId="6" fillId="0" borderId="7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76" fontId="6" fillId="0" borderId="5" xfId="0" applyNumberFormat="1" applyFont="1" applyBorder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176" fontId="0" fillId="0" borderId="0" xfId="0" applyNumberFormat="1" applyFont="1"/>
    <xf numFmtId="176" fontId="5" fillId="0" borderId="11" xfId="0" applyNumberFormat="1" applyFont="1" applyBorder="1" applyAlignment="1" applyProtection="1">
      <alignment horizontal="center"/>
      <protection locked="0"/>
    </xf>
    <xf numFmtId="176" fontId="7" fillId="0" borderId="8" xfId="0" applyNumberFormat="1" applyFont="1" applyBorder="1" applyAlignment="1" applyProtection="1">
      <alignment horizontal="center"/>
      <protection locked="0"/>
    </xf>
    <xf numFmtId="0" fontId="0" fillId="0" borderId="0" xfId="0" applyFont="1" applyBorder="1"/>
    <xf numFmtId="176" fontId="5" fillId="0" borderId="0" xfId="0" applyNumberFormat="1" applyFont="1" applyBorder="1" applyAlignment="1" applyProtection="1">
      <alignment horizontal="center"/>
      <protection locked="0"/>
    </xf>
    <xf numFmtId="0" fontId="0" fillId="0" borderId="12" xfId="0" applyFont="1" applyBorder="1"/>
    <xf numFmtId="0" fontId="8" fillId="0" borderId="0" xfId="0" applyFont="1" applyAlignment="1">
      <alignment horizontal="center"/>
    </xf>
    <xf numFmtId="176" fontId="5" fillId="0" borderId="13" xfId="0" applyNumberFormat="1" applyFont="1" applyBorder="1" applyAlignment="1" applyProtection="1">
      <alignment horizontal="center"/>
      <protection locked="0"/>
    </xf>
    <xf numFmtId="176" fontId="5" fillId="0" borderId="14" xfId="0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176" fontId="5" fillId="0" borderId="6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0" fontId="0" fillId="0" borderId="15" xfId="0" applyFont="1" applyBorder="1"/>
    <xf numFmtId="176" fontId="5" fillId="0" borderId="16" xfId="0" applyNumberFormat="1" applyFon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Continuous"/>
    </xf>
    <xf numFmtId="176" fontId="5" fillId="0" borderId="18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20" xfId="0" applyFont="1" applyBorder="1" applyAlignment="1">
      <alignment horizontal="center"/>
    </xf>
    <xf numFmtId="176" fontId="5" fillId="0" borderId="8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7" xfId="0" applyFont="1" applyBorder="1"/>
    <xf numFmtId="177" fontId="3" fillId="0" borderId="5" xfId="0" applyNumberFormat="1" applyFont="1" applyFill="1" applyBorder="1" applyAlignment="1">
      <alignment horizontal="center"/>
    </xf>
    <xf numFmtId="0" fontId="9" fillId="0" borderId="0" xfId="0" applyFont="1" applyAlignment="1">
      <alignment vertical="top"/>
    </xf>
    <xf numFmtId="0" fontId="10" fillId="0" borderId="0" xfId="0" applyFont="1"/>
    <xf numFmtId="178" fontId="5" fillId="0" borderId="9" xfId="0" applyNumberFormat="1" applyFont="1" applyBorder="1" applyAlignment="1" applyProtection="1">
      <alignment horizontal="center"/>
      <protection locked="0"/>
    </xf>
    <xf numFmtId="178" fontId="5" fillId="0" borderId="19" xfId="0" applyNumberFormat="1" applyFont="1" applyBorder="1" applyAlignment="1" applyProtection="1">
      <alignment horizontal="center"/>
      <protection locked="0"/>
    </xf>
    <xf numFmtId="178" fontId="5" fillId="0" borderId="16" xfId="0" applyNumberFormat="1" applyFont="1" applyBorder="1" applyAlignment="1" applyProtection="1">
      <alignment horizontal="center"/>
      <protection locked="0"/>
    </xf>
    <xf numFmtId="178" fontId="5" fillId="0" borderId="13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10</xdr:row>
      <xdr:rowOff>7620</xdr:rowOff>
    </xdr:from>
    <xdr:to>
      <xdr:col>7</xdr:col>
      <xdr:colOff>7620</xdr:colOff>
      <xdr:row>11</xdr:row>
      <xdr:rowOff>0</xdr:rowOff>
    </xdr:to>
    <xdr:cxnSp macro="">
      <xdr:nvCxnSpPr>
        <xdr:cNvPr id="2" name="直線コネクタ 1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7</xdr:col>
      <xdr:colOff>7620</xdr:colOff>
      <xdr:row>10</xdr:row>
      <xdr:rowOff>7620</xdr:rowOff>
    </xdr:from>
    <xdr:to>
      <xdr:col>8</xdr:col>
      <xdr:colOff>7620</xdr:colOff>
      <xdr:row>11</xdr:row>
      <xdr:rowOff>0</xdr:rowOff>
    </xdr:to>
    <xdr:cxnSp macro="">
      <xdr:nvCxnSpPr>
        <xdr:cNvPr id="6" name="直線コネクタ 5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8</xdr:col>
      <xdr:colOff>7620</xdr:colOff>
      <xdr:row>10</xdr:row>
      <xdr:rowOff>7620</xdr:rowOff>
    </xdr:from>
    <xdr:to>
      <xdr:col>9</xdr:col>
      <xdr:colOff>7620</xdr:colOff>
      <xdr:row>11</xdr:row>
      <xdr:rowOff>0</xdr:rowOff>
    </xdr:to>
    <xdr:cxnSp macro="">
      <xdr:nvCxnSpPr>
        <xdr:cNvPr id="7" name="直線コネクタ 6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9</xdr:col>
      <xdr:colOff>7620</xdr:colOff>
      <xdr:row>10</xdr:row>
      <xdr:rowOff>7620</xdr:rowOff>
    </xdr:from>
    <xdr:to>
      <xdr:col>10</xdr:col>
      <xdr:colOff>7620</xdr:colOff>
      <xdr:row>11</xdr:row>
      <xdr:rowOff>0</xdr:rowOff>
    </xdr:to>
    <xdr:cxnSp macro="">
      <xdr:nvCxnSpPr>
        <xdr:cNvPr id="8" name="直線コネクタ 7"/>
        <xdr:cNvCxnSpPr/>
      </xdr:nvCxnSpPr>
      <xdr:spPr>
        <a:xfrm flipV="1">
          <a:off x="3200400" y="1943100"/>
          <a:ext cx="525780" cy="16002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10</xdr:col>
      <xdr:colOff>7620</xdr:colOff>
      <xdr:row>10</xdr:row>
      <xdr:rowOff>7620</xdr:rowOff>
    </xdr:from>
    <xdr:to>
      <xdr:col>11</xdr:col>
      <xdr:colOff>0</xdr:colOff>
      <xdr:row>11</xdr:row>
      <xdr:rowOff>7620</xdr:rowOff>
    </xdr:to>
    <xdr:cxnSp macro="">
      <xdr:nvCxnSpPr>
        <xdr:cNvPr id="9" name="直線コネクタ 8"/>
        <xdr:cNvCxnSpPr/>
      </xdr:nvCxnSpPr>
      <xdr:spPr>
        <a:xfrm flipV="1">
          <a:off x="5303520" y="1943100"/>
          <a:ext cx="46482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10</xdr:col>
      <xdr:colOff>7620</xdr:colOff>
      <xdr:row>11</xdr:row>
      <xdr:rowOff>7620</xdr:rowOff>
    </xdr:from>
    <xdr:to>
      <xdr:col>11</xdr:col>
      <xdr:colOff>0</xdr:colOff>
      <xdr:row>12</xdr:row>
      <xdr:rowOff>7620</xdr:rowOff>
    </xdr:to>
    <xdr:cxnSp macro="">
      <xdr:nvCxnSpPr>
        <xdr:cNvPr id="13" name="直線コネクタ 12"/>
        <xdr:cNvCxnSpPr/>
      </xdr:nvCxnSpPr>
      <xdr:spPr>
        <a:xfrm flipV="1">
          <a:off x="5303520" y="1943100"/>
          <a:ext cx="46482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2</xdr:col>
      <xdr:colOff>0</xdr:colOff>
      <xdr:row>32</xdr:row>
      <xdr:rowOff>0</xdr:rowOff>
    </xdr:from>
    <xdr:to>
      <xdr:col>3</xdr:col>
      <xdr:colOff>0</xdr:colOff>
      <xdr:row>33</xdr:row>
      <xdr:rowOff>7620</xdr:rowOff>
    </xdr:to>
    <xdr:cxnSp macro="">
      <xdr:nvCxnSpPr>
        <xdr:cNvPr id="11" name="直線コネクタ 10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6</xdr:col>
      <xdr:colOff>7620</xdr:colOff>
      <xdr:row>32</xdr:row>
      <xdr:rowOff>0</xdr:rowOff>
    </xdr:from>
    <xdr:to>
      <xdr:col>7</xdr:col>
      <xdr:colOff>7620</xdr:colOff>
      <xdr:row>33</xdr:row>
      <xdr:rowOff>0</xdr:rowOff>
    </xdr:to>
    <xdr:cxnSp macro="">
      <xdr:nvCxnSpPr>
        <xdr:cNvPr id="12" name="直線コネクタ 11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3</xdr:col>
      <xdr:colOff>0</xdr:colOff>
      <xdr:row>32</xdr:row>
      <xdr:rowOff>0</xdr:rowOff>
    </xdr:from>
    <xdr:to>
      <xdr:col>4</xdr:col>
      <xdr:colOff>0</xdr:colOff>
      <xdr:row>33</xdr:row>
      <xdr:rowOff>7620</xdr:rowOff>
    </xdr:to>
    <xdr:cxnSp macro="">
      <xdr:nvCxnSpPr>
        <xdr:cNvPr id="15" name="直線コネクタ 14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4</xdr:col>
      <xdr:colOff>0</xdr:colOff>
      <xdr:row>32</xdr:row>
      <xdr:rowOff>0</xdr:rowOff>
    </xdr:from>
    <xdr:to>
      <xdr:col>5</xdr:col>
      <xdr:colOff>0</xdr:colOff>
      <xdr:row>33</xdr:row>
      <xdr:rowOff>7620</xdr:rowOff>
    </xdr:to>
    <xdr:cxnSp macro="">
      <xdr:nvCxnSpPr>
        <xdr:cNvPr id="16" name="直線コネクタ 15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5</xdr:col>
      <xdr:colOff>0</xdr:colOff>
      <xdr:row>32</xdr:row>
      <xdr:rowOff>0</xdr:rowOff>
    </xdr:from>
    <xdr:to>
      <xdr:col>6</xdr:col>
      <xdr:colOff>0</xdr:colOff>
      <xdr:row>33</xdr:row>
      <xdr:rowOff>7620</xdr:rowOff>
    </xdr:to>
    <xdr:cxnSp macro="">
      <xdr:nvCxnSpPr>
        <xdr:cNvPr id="17" name="直線コネクタ 16"/>
        <xdr:cNvCxnSpPr/>
      </xdr:nvCxnSpPr>
      <xdr:spPr>
        <a:xfrm flipV="1">
          <a:off x="1082040" y="5623560"/>
          <a:ext cx="525780" cy="17526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7</xdr:col>
      <xdr:colOff>7620</xdr:colOff>
      <xdr:row>32</xdr:row>
      <xdr:rowOff>0</xdr:rowOff>
    </xdr:from>
    <xdr:to>
      <xdr:col>8</xdr:col>
      <xdr:colOff>7620</xdr:colOff>
      <xdr:row>33</xdr:row>
      <xdr:rowOff>0</xdr:rowOff>
    </xdr:to>
    <xdr:cxnSp macro="">
      <xdr:nvCxnSpPr>
        <xdr:cNvPr id="18" name="直線コネクタ 17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8</xdr:col>
      <xdr:colOff>7620</xdr:colOff>
      <xdr:row>32</xdr:row>
      <xdr:rowOff>0</xdr:rowOff>
    </xdr:from>
    <xdr:to>
      <xdr:col>9</xdr:col>
      <xdr:colOff>7620</xdr:colOff>
      <xdr:row>33</xdr:row>
      <xdr:rowOff>0</xdr:rowOff>
    </xdr:to>
    <xdr:cxnSp macro="">
      <xdr:nvCxnSpPr>
        <xdr:cNvPr id="19" name="直線コネクタ 18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9</xdr:col>
      <xdr:colOff>7620</xdr:colOff>
      <xdr:row>32</xdr:row>
      <xdr:rowOff>0</xdr:rowOff>
    </xdr:from>
    <xdr:to>
      <xdr:col>10</xdr:col>
      <xdr:colOff>7620</xdr:colOff>
      <xdr:row>33</xdr:row>
      <xdr:rowOff>0</xdr:rowOff>
    </xdr:to>
    <xdr:cxnSp macro="">
      <xdr:nvCxnSpPr>
        <xdr:cNvPr id="20" name="直線コネクタ 19"/>
        <xdr:cNvCxnSpPr/>
      </xdr:nvCxnSpPr>
      <xdr:spPr>
        <a:xfrm flipV="1">
          <a:off x="3200400" y="5623560"/>
          <a:ext cx="52578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  <xdr:twoCellAnchor>
    <xdr:from>
      <xdr:col>1</xdr:col>
      <xdr:colOff>0</xdr:colOff>
      <xdr:row>32</xdr:row>
      <xdr:rowOff>0</xdr:rowOff>
    </xdr:from>
    <xdr:to>
      <xdr:col>2</xdr:col>
      <xdr:colOff>7620</xdr:colOff>
      <xdr:row>33</xdr:row>
      <xdr:rowOff>0</xdr:rowOff>
    </xdr:to>
    <xdr:cxnSp macro="">
      <xdr:nvCxnSpPr>
        <xdr:cNvPr id="21" name="直線コネクタ 20"/>
        <xdr:cNvCxnSpPr/>
      </xdr:nvCxnSpPr>
      <xdr:spPr>
        <a:xfrm flipV="1">
          <a:off x="510540" y="5623560"/>
          <a:ext cx="579120" cy="16764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25</xdr:row>
      <xdr:rowOff>7620</xdr:rowOff>
    </xdr:from>
    <xdr:to>
      <xdr:col>3</xdr:col>
      <xdr:colOff>7620</xdr:colOff>
      <xdr:row>26</xdr:row>
      <xdr:rowOff>0</xdr:rowOff>
    </xdr:to>
    <xdr:cxnSp macro="">
      <xdr:nvCxnSpPr>
        <xdr:cNvPr id="2" name="直線コネクタ 1"/>
        <xdr:cNvCxnSpPr/>
      </xdr:nvCxnSpPr>
      <xdr:spPr>
        <a:xfrm flipV="1">
          <a:off x="1082040" y="4457700"/>
          <a:ext cx="53340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25</xdr:row>
      <xdr:rowOff>9525</xdr:rowOff>
    </xdr:from>
    <xdr:to>
      <xdr:col>4</xdr:col>
      <xdr:colOff>9525</xdr:colOff>
      <xdr:row>26</xdr:row>
      <xdr:rowOff>1</xdr:rowOff>
    </xdr:to>
    <xdr:cxnSp macro="">
      <xdr:nvCxnSpPr>
        <xdr:cNvPr id="3" name="直線コネクタ 2"/>
        <xdr:cNvCxnSpPr/>
      </xdr:nvCxnSpPr>
      <xdr:spPr>
        <a:xfrm flipV="1">
          <a:off x="1790700" y="4552950"/>
          <a:ext cx="600075" cy="16192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25</xdr:row>
      <xdr:rowOff>19050</xdr:rowOff>
    </xdr:from>
    <xdr:to>
      <xdr:col>4</xdr:col>
      <xdr:colOff>571500</xdr:colOff>
      <xdr:row>26</xdr:row>
      <xdr:rowOff>0</xdr:rowOff>
    </xdr:to>
    <xdr:cxnSp macro="">
      <xdr:nvCxnSpPr>
        <xdr:cNvPr id="4" name="直線コネクタ 3"/>
        <xdr:cNvCxnSpPr/>
      </xdr:nvCxnSpPr>
      <xdr:spPr>
        <a:xfrm flipV="1">
          <a:off x="2381250" y="4562475"/>
          <a:ext cx="571500" cy="1524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25</xdr:row>
      <xdr:rowOff>9525</xdr:rowOff>
    </xdr:from>
    <xdr:to>
      <xdr:col>6</xdr:col>
      <xdr:colOff>0</xdr:colOff>
      <xdr:row>26</xdr:row>
      <xdr:rowOff>0</xdr:rowOff>
    </xdr:to>
    <xdr:cxnSp macro="">
      <xdr:nvCxnSpPr>
        <xdr:cNvPr id="5" name="直線コネクタ 4"/>
        <xdr:cNvCxnSpPr/>
      </xdr:nvCxnSpPr>
      <xdr:spPr>
        <a:xfrm flipV="1">
          <a:off x="2962275" y="4552950"/>
          <a:ext cx="581025" cy="16192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25</xdr:row>
      <xdr:rowOff>7620</xdr:rowOff>
    </xdr:from>
    <xdr:to>
      <xdr:col>2</xdr:col>
      <xdr:colOff>7620</xdr:colOff>
      <xdr:row>26</xdr:row>
      <xdr:rowOff>0</xdr:rowOff>
    </xdr:to>
    <xdr:cxnSp macro="">
      <xdr:nvCxnSpPr>
        <xdr:cNvPr id="7" name="直線コネクタ 6"/>
        <xdr:cNvCxnSpPr/>
      </xdr:nvCxnSpPr>
      <xdr:spPr>
        <a:xfrm flipV="1">
          <a:off x="518160" y="4457700"/>
          <a:ext cx="57150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9</xdr:row>
      <xdr:rowOff>7620</xdr:rowOff>
    </xdr:from>
    <xdr:to>
      <xdr:col>3</xdr:col>
      <xdr:colOff>0</xdr:colOff>
      <xdr:row>10</xdr:row>
      <xdr:rowOff>0</xdr:rowOff>
    </xdr:to>
    <xdr:cxnSp macro="">
      <xdr:nvCxnSpPr>
        <xdr:cNvPr id="2" name="直線コネクタ 1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9</xdr:row>
      <xdr:rowOff>7620</xdr:rowOff>
    </xdr:from>
    <xdr:to>
      <xdr:col>4</xdr:col>
      <xdr:colOff>0</xdr:colOff>
      <xdr:row>10</xdr:row>
      <xdr:rowOff>0</xdr:rowOff>
    </xdr:to>
    <xdr:cxnSp macro="">
      <xdr:nvCxnSpPr>
        <xdr:cNvPr id="8" name="直線コネクタ 7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9</xdr:row>
      <xdr:rowOff>7620</xdr:rowOff>
    </xdr:from>
    <xdr:to>
      <xdr:col>5</xdr:col>
      <xdr:colOff>0</xdr:colOff>
      <xdr:row>10</xdr:row>
      <xdr:rowOff>0</xdr:rowOff>
    </xdr:to>
    <xdr:cxnSp macro="">
      <xdr:nvCxnSpPr>
        <xdr:cNvPr id="9" name="直線コネクタ 8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9</xdr:row>
      <xdr:rowOff>7620</xdr:rowOff>
    </xdr:from>
    <xdr:to>
      <xdr:col>6</xdr:col>
      <xdr:colOff>0</xdr:colOff>
      <xdr:row>10</xdr:row>
      <xdr:rowOff>0</xdr:rowOff>
    </xdr:to>
    <xdr:cxnSp macro="">
      <xdr:nvCxnSpPr>
        <xdr:cNvPr id="10" name="直線コネクタ 9"/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9</xdr:row>
      <xdr:rowOff>7620</xdr:rowOff>
    </xdr:from>
    <xdr:to>
      <xdr:col>2</xdr:col>
      <xdr:colOff>7620</xdr:colOff>
      <xdr:row>10</xdr:row>
      <xdr:rowOff>7620</xdr:rowOff>
    </xdr:to>
    <xdr:cxnSp macro="">
      <xdr:nvCxnSpPr>
        <xdr:cNvPr id="6" name="直線コネクタ 5"/>
        <xdr:cNvCxnSpPr/>
      </xdr:nvCxnSpPr>
      <xdr:spPr>
        <a:xfrm flipV="1">
          <a:off x="518160" y="1775460"/>
          <a:ext cx="5715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7</xdr:col>
      <xdr:colOff>0</xdr:colOff>
      <xdr:row>24</xdr:row>
      <xdr:rowOff>7620</xdr:rowOff>
    </xdr:to>
    <xdr:cxnSp macro="">
      <xdr:nvCxnSpPr>
        <xdr:cNvPr id="7" name="直線コネクタ 6"/>
        <xdr:cNvCxnSpPr/>
      </xdr:nvCxnSpPr>
      <xdr:spPr>
        <a:xfrm flipV="1">
          <a:off x="3192780" y="411480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0</xdr:rowOff>
    </xdr:from>
    <xdr:to>
      <xdr:col>7</xdr:col>
      <xdr:colOff>7620</xdr:colOff>
      <xdr:row>25</xdr:row>
      <xdr:rowOff>7620</xdr:rowOff>
    </xdr:to>
    <xdr:cxnSp macro="">
      <xdr:nvCxnSpPr>
        <xdr:cNvPr id="11" name="直線コネクタ 10"/>
        <xdr:cNvCxnSpPr/>
      </xdr:nvCxnSpPr>
      <xdr:spPr>
        <a:xfrm flipV="1">
          <a:off x="3192780" y="4114800"/>
          <a:ext cx="53340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27</xdr:row>
      <xdr:rowOff>7620</xdr:rowOff>
    </xdr:from>
    <xdr:to>
      <xdr:col>7</xdr:col>
      <xdr:colOff>7620</xdr:colOff>
      <xdr:row>28</xdr:row>
      <xdr:rowOff>7620</xdr:rowOff>
    </xdr:to>
    <xdr:cxnSp macro="">
      <xdr:nvCxnSpPr>
        <xdr:cNvPr id="12" name="直線コネクタ 11"/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28</xdr:row>
      <xdr:rowOff>7620</xdr:rowOff>
    </xdr:from>
    <xdr:to>
      <xdr:col>7</xdr:col>
      <xdr:colOff>7620</xdr:colOff>
      <xdr:row>29</xdr:row>
      <xdr:rowOff>7620</xdr:rowOff>
    </xdr:to>
    <xdr:cxnSp macro="">
      <xdr:nvCxnSpPr>
        <xdr:cNvPr id="14" name="直線コネクタ 13"/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29</xdr:row>
      <xdr:rowOff>7620</xdr:rowOff>
    </xdr:from>
    <xdr:to>
      <xdr:col>7</xdr:col>
      <xdr:colOff>7620</xdr:colOff>
      <xdr:row>30</xdr:row>
      <xdr:rowOff>7620</xdr:rowOff>
    </xdr:to>
    <xdr:cxnSp macro="">
      <xdr:nvCxnSpPr>
        <xdr:cNvPr id="15" name="直線コネクタ 14"/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30</xdr:row>
      <xdr:rowOff>7620</xdr:rowOff>
    </xdr:from>
    <xdr:to>
      <xdr:col>7</xdr:col>
      <xdr:colOff>7620</xdr:colOff>
      <xdr:row>31</xdr:row>
      <xdr:rowOff>7620</xdr:rowOff>
    </xdr:to>
    <xdr:cxnSp macro="">
      <xdr:nvCxnSpPr>
        <xdr:cNvPr id="16" name="直線コネクタ 15"/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30</xdr:row>
      <xdr:rowOff>7620</xdr:rowOff>
    </xdr:from>
    <xdr:to>
      <xdr:col>7</xdr:col>
      <xdr:colOff>7620</xdr:colOff>
      <xdr:row>31</xdr:row>
      <xdr:rowOff>7620</xdr:rowOff>
    </xdr:to>
    <xdr:cxnSp macro="">
      <xdr:nvCxnSpPr>
        <xdr:cNvPr id="20" name="直線コネクタ 19"/>
        <xdr:cNvCxnSpPr/>
      </xdr:nvCxnSpPr>
      <xdr:spPr>
        <a:xfrm flipV="1">
          <a:off x="3200400" y="51282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31</xdr:row>
      <xdr:rowOff>7620</xdr:rowOff>
    </xdr:from>
    <xdr:to>
      <xdr:col>7</xdr:col>
      <xdr:colOff>7620</xdr:colOff>
      <xdr:row>32</xdr:row>
      <xdr:rowOff>7620</xdr:rowOff>
    </xdr:to>
    <xdr:cxnSp macro="">
      <xdr:nvCxnSpPr>
        <xdr:cNvPr id="21" name="直線コネクタ 20"/>
        <xdr:cNvCxnSpPr/>
      </xdr:nvCxnSpPr>
      <xdr:spPr>
        <a:xfrm flipV="1">
          <a:off x="3200400" y="529590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34</xdr:row>
      <xdr:rowOff>0</xdr:rowOff>
    </xdr:from>
    <xdr:to>
      <xdr:col>7</xdr:col>
      <xdr:colOff>7620</xdr:colOff>
      <xdr:row>35</xdr:row>
      <xdr:rowOff>7620</xdr:rowOff>
    </xdr:to>
    <xdr:cxnSp macro="">
      <xdr:nvCxnSpPr>
        <xdr:cNvPr id="22" name="直線コネクタ 21"/>
        <xdr:cNvCxnSpPr/>
      </xdr:nvCxnSpPr>
      <xdr:spPr>
        <a:xfrm flipV="1">
          <a:off x="3200400" y="579120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35</xdr:row>
      <xdr:rowOff>0</xdr:rowOff>
    </xdr:from>
    <xdr:to>
      <xdr:col>7</xdr:col>
      <xdr:colOff>7620</xdr:colOff>
      <xdr:row>36</xdr:row>
      <xdr:rowOff>7620</xdr:rowOff>
    </xdr:to>
    <xdr:cxnSp macro="">
      <xdr:nvCxnSpPr>
        <xdr:cNvPr id="23" name="直線コネクタ 22"/>
        <xdr:cNvCxnSpPr/>
      </xdr:nvCxnSpPr>
      <xdr:spPr>
        <a:xfrm flipV="1">
          <a:off x="3200400" y="595884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36</xdr:row>
      <xdr:rowOff>0</xdr:rowOff>
    </xdr:from>
    <xdr:to>
      <xdr:col>7</xdr:col>
      <xdr:colOff>7620</xdr:colOff>
      <xdr:row>37</xdr:row>
      <xdr:rowOff>7620</xdr:rowOff>
    </xdr:to>
    <xdr:cxnSp macro="">
      <xdr:nvCxnSpPr>
        <xdr:cNvPr id="24" name="直線コネクタ 23"/>
        <xdr:cNvCxnSpPr/>
      </xdr:nvCxnSpPr>
      <xdr:spPr>
        <a:xfrm flipV="1">
          <a:off x="3200400" y="595884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27</xdr:row>
      <xdr:rowOff>7620</xdr:rowOff>
    </xdr:from>
    <xdr:to>
      <xdr:col>11</xdr:col>
      <xdr:colOff>7620</xdr:colOff>
      <xdr:row>28</xdr:row>
      <xdr:rowOff>0</xdr:rowOff>
    </xdr:to>
    <xdr:cxnSp macro="">
      <xdr:nvCxnSpPr>
        <xdr:cNvPr id="18" name="直線コネクタ 17"/>
        <xdr:cNvCxnSpPr/>
      </xdr:nvCxnSpPr>
      <xdr:spPr>
        <a:xfrm flipV="1">
          <a:off x="5295900" y="4792980"/>
          <a:ext cx="4800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</xdr:colOff>
      <xdr:row>16</xdr:row>
      <xdr:rowOff>7620</xdr:rowOff>
    </xdr:from>
    <xdr:to>
      <xdr:col>11</xdr:col>
      <xdr:colOff>0</xdr:colOff>
      <xdr:row>17</xdr:row>
      <xdr:rowOff>0</xdr:rowOff>
    </xdr:to>
    <xdr:cxnSp macro="">
      <xdr:nvCxnSpPr>
        <xdr:cNvPr id="2" name="直線コネクタ 1"/>
        <xdr:cNvCxnSpPr/>
      </xdr:nvCxnSpPr>
      <xdr:spPr>
        <a:xfrm flipV="1">
          <a:off x="5303520" y="2948940"/>
          <a:ext cx="46482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pane xSplit="1" ySplit="6" topLeftCell="B3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6" width="7.33203125" style="1" bestFit="1" customWidth="1"/>
    <col min="7" max="10" width="7.21875" style="1" customWidth="1"/>
    <col min="11" max="11" width="6.88671875" style="1" customWidth="1"/>
    <col min="12" max="16384" width="9" style="1"/>
  </cols>
  <sheetData>
    <row r="1" spans="1:16" ht="21" customHeight="1" x14ac:dyDescent="0.25">
      <c r="A1" s="61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6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6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6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6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6" ht="13.5" customHeight="1" x14ac:dyDescent="0.2">
      <c r="A6" s="16"/>
      <c r="B6" s="17" t="s">
        <v>8</v>
      </c>
      <c r="C6" s="18" t="s">
        <v>12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18</v>
      </c>
      <c r="I6" s="18" t="s">
        <v>10</v>
      </c>
      <c r="J6" s="18" t="s">
        <v>21</v>
      </c>
      <c r="K6" s="19"/>
    </row>
    <row r="7" spans="1:16" ht="13.5" customHeight="1" x14ac:dyDescent="0.2">
      <c r="A7" s="20">
        <v>1</v>
      </c>
      <c r="B7" s="21">
        <v>18.21</v>
      </c>
      <c r="C7" s="21">
        <v>18.34</v>
      </c>
      <c r="D7" s="21">
        <v>18.12</v>
      </c>
      <c r="E7" s="21">
        <v>18.170000000000002</v>
      </c>
      <c r="F7" s="21">
        <v>18.43</v>
      </c>
      <c r="G7" s="21">
        <v>509.3</v>
      </c>
      <c r="H7" s="21">
        <v>496.4</v>
      </c>
      <c r="I7" s="21">
        <v>488.6</v>
      </c>
      <c r="J7" s="21">
        <v>487.5</v>
      </c>
      <c r="K7" s="21">
        <v>116.28</v>
      </c>
    </row>
    <row r="8" spans="1:16" ht="13.5" customHeight="1" x14ac:dyDescent="0.2">
      <c r="A8" s="20">
        <v>2</v>
      </c>
      <c r="B8" s="22">
        <v>18.54</v>
      </c>
      <c r="C8" s="22">
        <v>18.64</v>
      </c>
      <c r="D8" s="22">
        <v>18.48</v>
      </c>
      <c r="E8" s="22">
        <v>18.5</v>
      </c>
      <c r="F8" s="22">
        <v>18.690000000000001</v>
      </c>
      <c r="G8" s="22">
        <v>515.20000000000005</v>
      </c>
      <c r="H8" s="22">
        <v>502.5</v>
      </c>
      <c r="I8" s="22">
        <v>494.6</v>
      </c>
      <c r="J8" s="22">
        <v>492.4</v>
      </c>
      <c r="K8" s="22">
        <v>116.01</v>
      </c>
    </row>
    <row r="9" spans="1:16" ht="13.5" customHeight="1" x14ac:dyDescent="0.2">
      <c r="A9" s="20">
        <v>3</v>
      </c>
      <c r="B9" s="22">
        <v>18.79</v>
      </c>
      <c r="C9" s="22">
        <v>18.93</v>
      </c>
      <c r="D9" s="22">
        <v>18.72</v>
      </c>
      <c r="E9" s="22">
        <v>18.72</v>
      </c>
      <c r="F9" s="22">
        <v>18.850000000000001</v>
      </c>
      <c r="G9" s="22">
        <v>522.20000000000005</v>
      </c>
      <c r="H9" s="22">
        <v>508.4</v>
      </c>
      <c r="I9" s="22">
        <v>499.1</v>
      </c>
      <c r="J9" s="22">
        <v>496.1</v>
      </c>
      <c r="K9" s="22">
        <v>116.63</v>
      </c>
      <c r="L9"/>
    </row>
    <row r="10" spans="1:16" ht="13.5" customHeight="1" x14ac:dyDescent="0.2">
      <c r="A10" s="20">
        <v>4</v>
      </c>
      <c r="B10" s="22">
        <v>19.170000000000002</v>
      </c>
      <c r="C10" s="22">
        <v>19.350000000000001</v>
      </c>
      <c r="D10" s="22">
        <v>19.09</v>
      </c>
      <c r="E10" s="22">
        <v>19.079999999999998</v>
      </c>
      <c r="F10" s="22">
        <v>19.149999999999999</v>
      </c>
      <c r="G10" s="22">
        <v>532.29999999999995</v>
      </c>
      <c r="H10" s="22">
        <v>519.1</v>
      </c>
      <c r="I10" s="22">
        <v>508.2</v>
      </c>
      <c r="J10" s="22">
        <v>503.8</v>
      </c>
      <c r="K10" s="22">
        <v>116.42</v>
      </c>
    </row>
    <row r="11" spans="1:16" ht="13.5" customHeight="1" x14ac:dyDescent="0.2">
      <c r="A11" s="20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6" ht="13.5" customHeight="1" x14ac:dyDescent="0.2">
      <c r="A12" s="20">
        <v>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6" ht="13.5" customHeight="1" x14ac:dyDescent="0.2">
      <c r="A13" s="20">
        <v>7</v>
      </c>
      <c r="B13" s="22">
        <v>19.2</v>
      </c>
      <c r="C13" s="22">
        <v>19.27</v>
      </c>
      <c r="D13" s="22">
        <v>19.14</v>
      </c>
      <c r="E13" s="22">
        <v>19.190000000000001</v>
      </c>
      <c r="F13" s="22">
        <v>19.32</v>
      </c>
      <c r="G13" s="22">
        <v>533.29999999999995</v>
      </c>
      <c r="H13" s="22">
        <v>520.79999999999995</v>
      </c>
      <c r="I13" s="22">
        <v>511.7</v>
      </c>
      <c r="J13" s="22">
        <v>508.6</v>
      </c>
      <c r="K13" s="22">
        <v>116.02</v>
      </c>
      <c r="L13"/>
    </row>
    <row r="14" spans="1:16" ht="13.5" customHeight="1" x14ac:dyDescent="0.2">
      <c r="A14" s="20">
        <v>8</v>
      </c>
      <c r="B14" s="22">
        <v>19.36</v>
      </c>
      <c r="C14" s="22">
        <v>19.43</v>
      </c>
      <c r="D14" s="22">
        <v>19.309999999999999</v>
      </c>
      <c r="E14" s="22">
        <v>19.350000000000001</v>
      </c>
      <c r="F14" s="22">
        <v>19.47</v>
      </c>
      <c r="G14" s="22">
        <v>536.29999999999995</v>
      </c>
      <c r="H14" s="22">
        <v>524.5</v>
      </c>
      <c r="I14" s="22">
        <v>516.70000000000005</v>
      </c>
      <c r="J14" s="22">
        <v>514.20000000000005</v>
      </c>
      <c r="K14" s="22">
        <v>116.49</v>
      </c>
    </row>
    <row r="15" spans="1:16" ht="13.5" customHeight="1" x14ac:dyDescent="0.2">
      <c r="A15" s="20">
        <v>9</v>
      </c>
      <c r="B15" s="22">
        <v>18.98</v>
      </c>
      <c r="C15" s="22">
        <v>18.940000000000001</v>
      </c>
      <c r="D15" s="22">
        <v>18.920000000000002</v>
      </c>
      <c r="E15" s="22">
        <v>19.07</v>
      </c>
      <c r="F15" s="22">
        <v>19.29</v>
      </c>
      <c r="G15" s="22">
        <v>526.1</v>
      </c>
      <c r="H15" s="22">
        <v>515.5</v>
      </c>
      <c r="I15" s="22">
        <v>508.9</v>
      </c>
      <c r="J15" s="22">
        <v>507.5</v>
      </c>
      <c r="K15" s="23">
        <v>116.89</v>
      </c>
      <c r="P15" s="34"/>
    </row>
    <row r="16" spans="1:16" ht="13.5" customHeight="1" x14ac:dyDescent="0.2">
      <c r="A16" s="20">
        <v>10</v>
      </c>
      <c r="B16" s="22">
        <v>19.11</v>
      </c>
      <c r="C16" s="22">
        <v>19.100000000000001</v>
      </c>
      <c r="D16" s="22">
        <v>19.059999999999999</v>
      </c>
      <c r="E16" s="22">
        <v>19.16</v>
      </c>
      <c r="F16" s="22">
        <v>19.36</v>
      </c>
      <c r="G16" s="22">
        <v>527.5</v>
      </c>
      <c r="H16" s="22">
        <v>517.70000000000005</v>
      </c>
      <c r="I16" s="22">
        <v>510.9</v>
      </c>
      <c r="J16" s="22">
        <v>509.5</v>
      </c>
      <c r="K16" s="22">
        <v>117.01</v>
      </c>
      <c r="P16" s="35"/>
    </row>
    <row r="17" spans="1:19" ht="13.5" customHeight="1" x14ac:dyDescent="0.2">
      <c r="A17" s="20">
        <v>11</v>
      </c>
      <c r="B17" s="22">
        <v>19.23</v>
      </c>
      <c r="C17" s="22">
        <v>19.239999999999998</v>
      </c>
      <c r="D17" s="22">
        <v>19.190000000000001</v>
      </c>
      <c r="E17" s="22">
        <v>19.25</v>
      </c>
      <c r="F17" s="22">
        <v>19.45</v>
      </c>
      <c r="G17" s="22">
        <v>530.20000000000005</v>
      </c>
      <c r="H17" s="22">
        <v>520.1</v>
      </c>
      <c r="I17" s="22">
        <v>514.20000000000005</v>
      </c>
      <c r="J17" s="22">
        <v>511.7</v>
      </c>
      <c r="K17" s="22">
        <v>117.32</v>
      </c>
      <c r="P17" s="34"/>
    </row>
    <row r="18" spans="1:19" ht="13.5" customHeight="1" x14ac:dyDescent="0.2">
      <c r="A18" s="20">
        <v>12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P18" s="34"/>
    </row>
    <row r="19" spans="1:19" ht="13.5" customHeight="1" x14ac:dyDescent="0.2">
      <c r="A19" s="20">
        <v>13</v>
      </c>
      <c r="B19" s="22"/>
      <c r="C19" s="22"/>
      <c r="D19" s="22"/>
      <c r="E19" s="22"/>
      <c r="F19" s="22"/>
      <c r="G19" s="22"/>
      <c r="H19" s="22"/>
      <c r="I19" s="22"/>
      <c r="J19" s="23"/>
      <c r="K19" s="22"/>
    </row>
    <row r="20" spans="1:19" ht="13.5" customHeight="1" x14ac:dyDescent="0.2">
      <c r="A20" s="20">
        <v>14</v>
      </c>
      <c r="B20" s="22">
        <v>19.14</v>
      </c>
      <c r="C20" s="22">
        <v>19.13</v>
      </c>
      <c r="D20" s="22">
        <v>19.100000000000001</v>
      </c>
      <c r="E20" s="22">
        <v>19.190000000000001</v>
      </c>
      <c r="F20" s="22">
        <v>19.399999999999999</v>
      </c>
      <c r="G20" s="22">
        <v>529.79999999999995</v>
      </c>
      <c r="H20" s="22">
        <v>520</v>
      </c>
      <c r="I20" s="22">
        <v>513.5</v>
      </c>
      <c r="J20" s="22">
        <v>511.5</v>
      </c>
      <c r="K20" s="22">
        <v>118.61</v>
      </c>
    </row>
    <row r="21" spans="1:19" ht="13.5" customHeight="1" x14ac:dyDescent="0.2">
      <c r="A21" s="24">
        <v>15</v>
      </c>
      <c r="B21" s="25">
        <v>18.739999999999998</v>
      </c>
      <c r="C21" s="25">
        <v>18.73</v>
      </c>
      <c r="D21" s="25">
        <v>18.68</v>
      </c>
      <c r="E21" s="25">
        <v>18.809999999999999</v>
      </c>
      <c r="F21" s="25">
        <v>19.07</v>
      </c>
      <c r="G21" s="25">
        <v>522.70000000000005</v>
      </c>
      <c r="H21" s="25">
        <v>512.9</v>
      </c>
      <c r="I21" s="25">
        <v>505.1</v>
      </c>
      <c r="J21" s="25">
        <v>503.7</v>
      </c>
      <c r="K21" s="25">
        <v>119.25</v>
      </c>
    </row>
    <row r="22" spans="1:19" ht="13.5" customHeight="1" x14ac:dyDescent="0.2">
      <c r="A22" s="26" t="s">
        <v>13</v>
      </c>
      <c r="B22" s="27">
        <f t="shared" ref="B22:K22" si="0">IF(ISERROR(AVERAGE(B7:B21))," ",AVERAGE(B7:B21))</f>
        <v>18.951818181818183</v>
      </c>
      <c r="C22" s="27">
        <f t="shared" si="0"/>
        <v>19.009090909090908</v>
      </c>
      <c r="D22" s="27">
        <f t="shared" si="0"/>
        <v>18.891818181818181</v>
      </c>
      <c r="E22" s="27">
        <f t="shared" si="0"/>
        <v>18.953636363636363</v>
      </c>
      <c r="F22" s="27">
        <f t="shared" si="0"/>
        <v>19.134545454545453</v>
      </c>
      <c r="G22" s="27">
        <f t="shared" si="0"/>
        <v>525.90000000000009</v>
      </c>
      <c r="H22" s="27">
        <f t="shared" si="0"/>
        <v>514.35454545454547</v>
      </c>
      <c r="I22" s="27">
        <f t="shared" si="0"/>
        <v>506.50000000000006</v>
      </c>
      <c r="J22" s="27">
        <f t="shared" si="0"/>
        <v>504.22727272727275</v>
      </c>
      <c r="K22" s="27">
        <f t="shared" si="0"/>
        <v>116.99363636363636</v>
      </c>
      <c r="S22" s="34"/>
    </row>
    <row r="23" spans="1:19" ht="13.5" customHeight="1" x14ac:dyDescent="0.2">
      <c r="A23" s="20">
        <v>16</v>
      </c>
      <c r="B23" s="21">
        <v>18.53</v>
      </c>
      <c r="C23" s="21">
        <v>18.559999999999999</v>
      </c>
      <c r="D23" s="21">
        <v>18.47</v>
      </c>
      <c r="E23" s="21">
        <v>18.55</v>
      </c>
      <c r="F23" s="21">
        <v>18.8</v>
      </c>
      <c r="G23" s="21">
        <v>522.6</v>
      </c>
      <c r="H23" s="21">
        <v>508.9</v>
      </c>
      <c r="I23" s="21">
        <v>501.3</v>
      </c>
      <c r="J23" s="21">
        <v>499.8</v>
      </c>
      <c r="K23" s="21">
        <v>119.4</v>
      </c>
    </row>
    <row r="24" spans="1:19" ht="13.5" customHeight="1" x14ac:dyDescent="0.2">
      <c r="A24" s="20">
        <v>17</v>
      </c>
      <c r="B24" s="22">
        <v>18.66</v>
      </c>
      <c r="C24" s="22">
        <v>18.690000000000001</v>
      </c>
      <c r="D24" s="22">
        <v>18.61</v>
      </c>
      <c r="E24" s="22">
        <v>18.68</v>
      </c>
      <c r="F24" s="22">
        <v>18.899999999999999</v>
      </c>
      <c r="G24" s="22">
        <v>526</v>
      </c>
      <c r="H24" s="22">
        <v>512.70000000000005</v>
      </c>
      <c r="I24" s="22">
        <v>504.6</v>
      </c>
      <c r="J24" s="22">
        <v>502.9</v>
      </c>
      <c r="K24" s="22">
        <v>119.99</v>
      </c>
    </row>
    <row r="25" spans="1:19" ht="13.5" customHeight="1" x14ac:dyDescent="0.2">
      <c r="A25" s="20">
        <v>18</v>
      </c>
      <c r="B25" s="22">
        <v>18.86</v>
      </c>
      <c r="C25" s="22">
        <v>18.93</v>
      </c>
      <c r="D25" s="22">
        <v>18.809999999999999</v>
      </c>
      <c r="E25" s="22">
        <v>18.84</v>
      </c>
      <c r="F25" s="22">
        <v>19.02</v>
      </c>
      <c r="G25" s="22">
        <v>536.1</v>
      </c>
      <c r="H25" s="22">
        <v>520.5</v>
      </c>
      <c r="I25" s="22">
        <v>508.3</v>
      </c>
      <c r="J25" s="22">
        <v>505.5</v>
      </c>
      <c r="K25" s="22">
        <v>119.69</v>
      </c>
    </row>
    <row r="26" spans="1:19" ht="13.5" customHeight="1" x14ac:dyDescent="0.2">
      <c r="A26" s="20">
        <v>19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9" ht="13.5" customHeight="1" x14ac:dyDescent="0.2">
      <c r="A27" s="20">
        <v>20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9" ht="13.5" customHeight="1" x14ac:dyDescent="0.2">
      <c r="A28" s="20">
        <v>21</v>
      </c>
      <c r="B28" s="22">
        <v>19.21</v>
      </c>
      <c r="C28" s="22">
        <v>19.28</v>
      </c>
      <c r="D28" s="22">
        <v>19.16</v>
      </c>
      <c r="E28" s="22">
        <v>19.18</v>
      </c>
      <c r="F28" s="22">
        <v>19.34</v>
      </c>
      <c r="G28" s="33">
        <v>549.4</v>
      </c>
      <c r="H28" s="33">
        <v>531.70000000000005</v>
      </c>
      <c r="I28" s="33">
        <v>518.4</v>
      </c>
      <c r="J28" s="33">
        <v>513.5</v>
      </c>
      <c r="K28" s="36"/>
    </row>
    <row r="29" spans="1:19" ht="13.5" customHeight="1" x14ac:dyDescent="0.2">
      <c r="A29" s="20">
        <v>22</v>
      </c>
      <c r="B29" s="22">
        <v>19.14</v>
      </c>
      <c r="C29" s="22">
        <v>19.149999999999999</v>
      </c>
      <c r="D29" s="22">
        <v>19.100000000000001</v>
      </c>
      <c r="E29" s="22">
        <v>19.170000000000002</v>
      </c>
      <c r="F29" s="22">
        <v>19.36</v>
      </c>
      <c r="G29" s="22">
        <v>546.79999999999995</v>
      </c>
      <c r="H29" s="22">
        <v>531</v>
      </c>
      <c r="I29" s="22">
        <v>519.29999999999995</v>
      </c>
      <c r="J29" s="22">
        <v>514.4</v>
      </c>
      <c r="K29" s="22">
        <v>121.04</v>
      </c>
    </row>
    <row r="30" spans="1:19" ht="13.5" customHeight="1" x14ac:dyDescent="0.2">
      <c r="A30" s="20">
        <v>23</v>
      </c>
      <c r="B30" s="22">
        <v>19.22</v>
      </c>
      <c r="C30" s="22">
        <v>19.239999999999998</v>
      </c>
      <c r="D30" s="22">
        <v>19.18</v>
      </c>
      <c r="E30" s="22">
        <v>19.239999999999998</v>
      </c>
      <c r="F30" s="22">
        <v>19.41</v>
      </c>
      <c r="G30" s="22">
        <v>548.4</v>
      </c>
      <c r="H30" s="22">
        <v>533</v>
      </c>
      <c r="I30" s="22">
        <v>522.20000000000005</v>
      </c>
      <c r="J30" s="22">
        <v>517.29999999999995</v>
      </c>
      <c r="K30" s="23">
        <v>122.16</v>
      </c>
    </row>
    <row r="31" spans="1:19" ht="13.5" customHeight="1" x14ac:dyDescent="0.2">
      <c r="A31" s="20">
        <v>24</v>
      </c>
      <c r="B31" s="22">
        <v>19.23</v>
      </c>
      <c r="C31" s="22">
        <v>19.260000000000002</v>
      </c>
      <c r="D31" s="22">
        <v>19.190000000000001</v>
      </c>
      <c r="E31" s="22">
        <v>19.25</v>
      </c>
      <c r="F31" s="22">
        <v>19.399999999999999</v>
      </c>
      <c r="G31" s="22">
        <v>550.6</v>
      </c>
      <c r="H31" s="22">
        <v>535.20000000000005</v>
      </c>
      <c r="I31" s="22">
        <v>523.20000000000005</v>
      </c>
      <c r="J31" s="22">
        <v>518.4</v>
      </c>
      <c r="K31" s="22">
        <v>122.07</v>
      </c>
      <c r="L31"/>
    </row>
    <row r="32" spans="1:19" ht="13.5" customHeight="1" x14ac:dyDescent="0.2">
      <c r="A32" s="20">
        <v>25</v>
      </c>
      <c r="B32" s="22">
        <v>19.52</v>
      </c>
      <c r="C32" s="22">
        <v>19.61</v>
      </c>
      <c r="D32" s="22">
        <v>19.46</v>
      </c>
      <c r="E32" s="22">
        <v>19.48</v>
      </c>
      <c r="F32" s="22">
        <v>19.61</v>
      </c>
      <c r="G32" s="22">
        <v>562.70000000000005</v>
      </c>
      <c r="H32" s="22">
        <v>547</v>
      </c>
      <c r="I32" s="22">
        <v>531.79999999999995</v>
      </c>
      <c r="J32" s="22">
        <v>525</v>
      </c>
      <c r="K32" s="22">
        <v>123.07</v>
      </c>
      <c r="L32"/>
    </row>
    <row r="33" spans="1:12" ht="13.5" customHeight="1" x14ac:dyDescent="0.2">
      <c r="A33" s="20">
        <v>26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2" ht="13.5" customHeight="1" x14ac:dyDescent="0.2">
      <c r="A34" s="20">
        <v>27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2" ht="13.5" customHeight="1" x14ac:dyDescent="0.2">
      <c r="A35" s="20">
        <v>28</v>
      </c>
      <c r="B35" s="22">
        <v>19.53</v>
      </c>
      <c r="C35" s="22">
        <v>19.59</v>
      </c>
      <c r="D35" s="22">
        <v>19.48</v>
      </c>
      <c r="E35" s="22">
        <v>19.53</v>
      </c>
      <c r="F35" s="22">
        <v>19.670000000000002</v>
      </c>
      <c r="G35" s="22">
        <v>554.79999999999995</v>
      </c>
      <c r="H35" s="22">
        <v>540.6</v>
      </c>
      <c r="I35" s="22">
        <v>529.6</v>
      </c>
      <c r="J35" s="22">
        <v>524.9</v>
      </c>
      <c r="K35" s="23">
        <v>123.24</v>
      </c>
      <c r="L35"/>
    </row>
    <row r="36" spans="1:12" ht="13.5" customHeight="1" x14ac:dyDescent="0.2">
      <c r="A36" s="20">
        <v>29</v>
      </c>
      <c r="B36" s="22">
        <v>19.07</v>
      </c>
      <c r="C36" s="22">
        <v>19.11</v>
      </c>
      <c r="D36" s="22">
        <v>19.010000000000002</v>
      </c>
      <c r="E36" s="22">
        <v>19.100000000000001</v>
      </c>
      <c r="F36" s="22">
        <v>19.260000000000002</v>
      </c>
      <c r="G36" s="22">
        <v>540.79999999999995</v>
      </c>
      <c r="H36" s="22">
        <v>528.5</v>
      </c>
      <c r="I36" s="22">
        <v>519</v>
      </c>
      <c r="J36" s="22">
        <v>514.6</v>
      </c>
      <c r="K36" s="22">
        <v>125.22</v>
      </c>
    </row>
    <row r="37" spans="1:12" ht="13.5" customHeight="1" x14ac:dyDescent="0.2">
      <c r="A37" s="20">
        <v>30</v>
      </c>
      <c r="B37" s="22">
        <v>19.41</v>
      </c>
      <c r="C37" s="22">
        <v>19.47</v>
      </c>
      <c r="D37" s="22">
        <v>19.36</v>
      </c>
      <c r="E37" s="22">
        <v>19.399999999999999</v>
      </c>
      <c r="F37" s="22">
        <v>19.53</v>
      </c>
      <c r="G37" s="22">
        <v>537.20000000000005</v>
      </c>
      <c r="H37" s="22">
        <v>528.29999999999995</v>
      </c>
      <c r="I37" s="22">
        <v>521.1</v>
      </c>
      <c r="J37" s="22">
        <v>518.79999999999995</v>
      </c>
      <c r="K37" s="22">
        <v>123.48</v>
      </c>
    </row>
    <row r="38" spans="1:12" ht="13.5" customHeight="1" x14ac:dyDescent="0.2">
      <c r="A38" s="20">
        <v>31</v>
      </c>
      <c r="B38" s="21">
        <v>19.38</v>
      </c>
      <c r="C38" s="25">
        <v>19.489999999999998</v>
      </c>
      <c r="D38" s="25">
        <v>19.32</v>
      </c>
      <c r="E38" s="25">
        <v>19.34</v>
      </c>
      <c r="F38" s="25">
        <v>19.46</v>
      </c>
      <c r="G38" s="25">
        <v>541.5</v>
      </c>
      <c r="H38" s="25">
        <v>530.70000000000005</v>
      </c>
      <c r="I38" s="25">
        <v>522.9</v>
      </c>
      <c r="J38" s="25">
        <v>519.70000000000005</v>
      </c>
      <c r="K38" s="25">
        <v>123.39</v>
      </c>
      <c r="L38"/>
    </row>
    <row r="39" spans="1:12" ht="13.5" customHeight="1" x14ac:dyDescent="0.2">
      <c r="A39" s="28" t="s">
        <v>14</v>
      </c>
      <c r="B39" s="29">
        <f>IF(ISERROR(AVERAGE(B23:B38))," ",AVERAGE(B23:B38))</f>
        <v>19.146666666666665</v>
      </c>
      <c r="C39" s="29">
        <f t="shared" ref="C39:K39" si="1">IF(ISERROR(AVERAGE(C23:C38))," ",AVERAGE(C23:C38))</f>
        <v>19.198333333333334</v>
      </c>
      <c r="D39" s="29">
        <f t="shared" si="1"/>
        <v>19.095833333333331</v>
      </c>
      <c r="E39" s="29">
        <f t="shared" si="1"/>
        <v>19.146666666666665</v>
      </c>
      <c r="F39" s="29">
        <f t="shared" si="1"/>
        <v>19.313333333333333</v>
      </c>
      <c r="G39" s="29">
        <f t="shared" si="1"/>
        <v>543.07499999999993</v>
      </c>
      <c r="H39" s="29">
        <f t="shared" si="1"/>
        <v>529.00833333333333</v>
      </c>
      <c r="I39" s="29">
        <f t="shared" si="1"/>
        <v>518.47500000000002</v>
      </c>
      <c r="J39" s="29">
        <f t="shared" si="1"/>
        <v>514.56666666666661</v>
      </c>
      <c r="K39" s="29">
        <f t="shared" si="1"/>
        <v>122.06818181818181</v>
      </c>
    </row>
    <row r="40" spans="1:12" ht="13.5" customHeight="1" x14ac:dyDescent="0.2">
      <c r="A40" s="28" t="s">
        <v>15</v>
      </c>
      <c r="B40" s="29">
        <f>IF(ISERROR(AVERAGE(B7:B21,B23:B38))," ",AVERAGE(B7:B21,B23:B38))</f>
        <v>19.053478260869564</v>
      </c>
      <c r="C40" s="29">
        <f t="shared" ref="C40:K40" si="2">IF(ISERROR(AVERAGE(C7:C21,C23:C38))," ",AVERAGE(C7:C21,C23:C38))</f>
        <v>19.107826086956518</v>
      </c>
      <c r="D40" s="29">
        <f t="shared" si="2"/>
        <v>18.998260869565218</v>
      </c>
      <c r="E40" s="29">
        <f t="shared" si="2"/>
        <v>19.054347826086961</v>
      </c>
      <c r="F40" s="29">
        <f t="shared" si="2"/>
        <v>19.227826086956519</v>
      </c>
      <c r="G40" s="29">
        <f t="shared" si="2"/>
        <v>534.8608695652174</v>
      </c>
      <c r="H40" s="29">
        <f t="shared" si="2"/>
        <v>522</v>
      </c>
      <c r="I40" s="29">
        <f t="shared" si="2"/>
        <v>512.74782608695659</v>
      </c>
      <c r="J40" s="29">
        <f t="shared" si="2"/>
        <v>509.62173913043478</v>
      </c>
      <c r="K40" s="29">
        <f t="shared" si="2"/>
        <v>119.53090909090906</v>
      </c>
    </row>
    <row r="41" spans="1:12" x14ac:dyDescent="0.2">
      <c r="A41" s="30" t="s">
        <v>16</v>
      </c>
      <c r="B41" s="31">
        <f>MAX(B7:B21,B23:B38)</f>
        <v>19.53</v>
      </c>
      <c r="C41" s="31">
        <f>MAX(C7:C21,C23:C38)</f>
        <v>19.61</v>
      </c>
    </row>
    <row r="42" spans="1:12" x14ac:dyDescent="0.2">
      <c r="A42" s="30" t="s">
        <v>17</v>
      </c>
      <c r="B42" s="31">
        <f>MIN(B7:B21,B23:B38)</f>
        <v>18.21</v>
      </c>
      <c r="C42" s="31">
        <f>MIN(C7:C21,C23:C38)</f>
        <v>18.34</v>
      </c>
    </row>
    <row r="43" spans="1:12" x14ac:dyDescent="0.2">
      <c r="A43" t="s">
        <v>19</v>
      </c>
    </row>
  </sheetData>
  <mergeCells count="4">
    <mergeCell ref="A1:K1"/>
    <mergeCell ref="B3:J3"/>
    <mergeCell ref="C5:F5"/>
    <mergeCell ref="G5:J5"/>
  </mergeCells>
  <phoneticPr fontId="2"/>
  <pageMargins left="0.78740157480314965" right="0.78740157480314965" top="0.19685039370078741" bottom="0.19685039370078741" header="0.51181102362204722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pane xSplit="1" ySplit="6" topLeftCell="B20" activePane="bottomRight" state="frozen"/>
      <selection sqref="A1:P1"/>
      <selection pane="topRight" sqref="A1:P1"/>
      <selection pane="bottomLeft" sqref="A1:P1"/>
      <selection pane="bottomRight" activeCell="C41" sqref="C41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6" width="7.33203125" style="1" bestFit="1" customWidth="1"/>
    <col min="7" max="10" width="7.21875" style="1" customWidth="1"/>
    <col min="11" max="11" width="6.88671875" style="1" customWidth="1"/>
    <col min="12" max="16384" width="9" style="1"/>
  </cols>
  <sheetData>
    <row r="1" spans="1:12" ht="21" customHeight="1" x14ac:dyDescent="0.25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2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2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2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2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2" ht="13.5" customHeight="1" x14ac:dyDescent="0.2">
      <c r="A6" s="16"/>
      <c r="B6" s="17" t="s">
        <v>8</v>
      </c>
      <c r="C6" s="18" t="s">
        <v>12</v>
      </c>
      <c r="D6" s="18" t="s">
        <v>9</v>
      </c>
      <c r="E6" s="18" t="s">
        <v>10</v>
      </c>
      <c r="F6" s="18" t="s">
        <v>11</v>
      </c>
      <c r="G6" s="18" t="s">
        <v>12</v>
      </c>
      <c r="H6" s="18" t="s">
        <v>18</v>
      </c>
      <c r="I6" s="18" t="s">
        <v>10</v>
      </c>
      <c r="J6" s="18" t="s">
        <v>21</v>
      </c>
      <c r="K6" s="19"/>
    </row>
    <row r="7" spans="1:12" ht="13.5" customHeight="1" x14ac:dyDescent="0.2">
      <c r="A7" s="20">
        <v>1</v>
      </c>
      <c r="B7" s="37">
        <v>19.27</v>
      </c>
      <c r="C7" s="21">
        <v>19.37</v>
      </c>
      <c r="D7" s="21">
        <v>19.190000000000001</v>
      </c>
      <c r="E7" s="21">
        <v>19.239999999999998</v>
      </c>
      <c r="F7" s="21">
        <v>19.39</v>
      </c>
      <c r="G7" s="21">
        <v>538.5</v>
      </c>
      <c r="H7" s="21">
        <v>528.29999999999995</v>
      </c>
      <c r="I7" s="21">
        <v>520.4</v>
      </c>
      <c r="J7" s="21">
        <v>517.29999999999995</v>
      </c>
      <c r="K7" s="21">
        <v>123.2</v>
      </c>
    </row>
    <row r="8" spans="1:12" ht="13.5" customHeight="1" x14ac:dyDescent="0.2">
      <c r="A8" s="20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2" ht="13.5" customHeight="1" x14ac:dyDescent="0.2">
      <c r="A9" s="20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/>
    </row>
    <row r="10" spans="1:12" ht="13.5" customHeight="1" x14ac:dyDescent="0.2">
      <c r="A10" s="20">
        <v>4</v>
      </c>
      <c r="B10" s="22">
        <v>19.5</v>
      </c>
      <c r="C10" s="22">
        <v>19.61</v>
      </c>
      <c r="D10" s="22">
        <v>19.420000000000002</v>
      </c>
      <c r="E10" s="22">
        <v>19.47</v>
      </c>
      <c r="F10" s="22">
        <v>19.61</v>
      </c>
      <c r="G10" s="22">
        <v>540.70000000000005</v>
      </c>
      <c r="H10" s="22">
        <v>531.1</v>
      </c>
      <c r="I10" s="22">
        <v>524.29999999999995</v>
      </c>
      <c r="J10" s="22">
        <v>521.29999999999995</v>
      </c>
      <c r="K10" s="22">
        <v>123.42</v>
      </c>
    </row>
    <row r="11" spans="1:12" ht="13.5" customHeight="1" x14ac:dyDescent="0.2">
      <c r="A11" s="20">
        <v>5</v>
      </c>
      <c r="B11" s="22">
        <v>19.57</v>
      </c>
      <c r="C11" s="22">
        <v>19.649999999999999</v>
      </c>
      <c r="D11" s="22">
        <v>19.5</v>
      </c>
      <c r="E11" s="22">
        <v>19.55</v>
      </c>
      <c r="F11" s="22">
        <v>19.690000000000001</v>
      </c>
      <c r="G11" s="22">
        <v>544.6</v>
      </c>
      <c r="H11" s="22">
        <v>535.9</v>
      </c>
      <c r="I11" s="22">
        <v>528.6</v>
      </c>
      <c r="J11" s="22">
        <v>524.9</v>
      </c>
      <c r="K11" s="22">
        <v>123.56</v>
      </c>
    </row>
    <row r="12" spans="1:12" ht="13.5" customHeight="1" x14ac:dyDescent="0.2">
      <c r="A12" s="20">
        <v>6</v>
      </c>
      <c r="B12" s="22">
        <v>19.510000000000002</v>
      </c>
      <c r="C12" s="22">
        <v>19.59</v>
      </c>
      <c r="D12" s="22">
        <v>19.440000000000001</v>
      </c>
      <c r="E12" s="22">
        <v>19.5</v>
      </c>
      <c r="F12" s="22">
        <v>19.68</v>
      </c>
      <c r="G12" s="22">
        <v>545.6</v>
      </c>
      <c r="H12" s="22">
        <v>534.9</v>
      </c>
      <c r="I12" s="22">
        <v>527.70000000000005</v>
      </c>
      <c r="J12" s="22">
        <v>524.1</v>
      </c>
      <c r="K12" s="22">
        <v>124.9</v>
      </c>
    </row>
    <row r="13" spans="1:12" ht="13.5" customHeight="1" x14ac:dyDescent="0.2">
      <c r="A13" s="20">
        <v>7</v>
      </c>
      <c r="B13" s="22">
        <v>19.760000000000002</v>
      </c>
      <c r="C13" s="22">
        <v>19.84</v>
      </c>
      <c r="D13" s="22">
        <v>19.7</v>
      </c>
      <c r="E13" s="22">
        <v>19.739999999999998</v>
      </c>
      <c r="F13" s="22">
        <v>19.89</v>
      </c>
      <c r="G13" s="22">
        <v>548.70000000000005</v>
      </c>
      <c r="H13" s="22">
        <v>539.4</v>
      </c>
      <c r="I13" s="22">
        <v>532.5</v>
      </c>
      <c r="J13" s="22">
        <v>528.70000000000005</v>
      </c>
      <c r="K13" s="22">
        <v>124.66</v>
      </c>
      <c r="L13"/>
    </row>
    <row r="14" spans="1:12" ht="13.5" customHeight="1" x14ac:dyDescent="0.2">
      <c r="A14" s="20">
        <v>8</v>
      </c>
      <c r="B14" s="22">
        <v>20.3</v>
      </c>
      <c r="C14" s="22">
        <v>20.41</v>
      </c>
      <c r="D14" s="22">
        <v>20.27</v>
      </c>
      <c r="E14" s="22">
        <v>20.23</v>
      </c>
      <c r="F14" s="22">
        <v>20.350000000000001</v>
      </c>
      <c r="G14" s="22">
        <v>560.4</v>
      </c>
      <c r="H14" s="22">
        <v>551.5</v>
      </c>
      <c r="I14" s="22">
        <v>544.79999999999995</v>
      </c>
      <c r="J14" s="22">
        <v>539.1</v>
      </c>
      <c r="K14" s="22">
        <v>124.79</v>
      </c>
    </row>
    <row r="15" spans="1:12" ht="13.5" customHeight="1" x14ac:dyDescent="0.2">
      <c r="A15" s="20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3"/>
    </row>
    <row r="16" spans="1:12" ht="13.5" customHeight="1" x14ac:dyDescent="0.2">
      <c r="A16" s="20">
        <v>10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4" ht="13.5" customHeight="1" x14ac:dyDescent="0.2">
      <c r="A17" s="20">
        <v>11</v>
      </c>
      <c r="B17" s="22">
        <v>20.25</v>
      </c>
      <c r="C17" s="22">
        <v>20.309999999999999</v>
      </c>
      <c r="D17" s="22">
        <v>20.2</v>
      </c>
      <c r="E17" s="22">
        <v>20.25</v>
      </c>
      <c r="F17" s="22">
        <v>20.38</v>
      </c>
      <c r="G17" s="22">
        <v>559.29999999999995</v>
      </c>
      <c r="H17" s="22">
        <v>548.9</v>
      </c>
      <c r="I17" s="22">
        <v>542.29999999999995</v>
      </c>
      <c r="J17" s="22">
        <v>537.70000000000005</v>
      </c>
      <c r="K17" s="22">
        <v>125.63</v>
      </c>
    </row>
    <row r="18" spans="1:14" ht="13.5" customHeight="1" x14ac:dyDescent="0.2">
      <c r="A18" s="20">
        <v>12</v>
      </c>
      <c r="B18" s="22">
        <v>20.23</v>
      </c>
      <c r="C18" s="22">
        <v>20.22</v>
      </c>
      <c r="D18" s="22">
        <v>20.18</v>
      </c>
      <c r="E18" s="22">
        <v>20.28</v>
      </c>
      <c r="F18" s="22">
        <v>20.47</v>
      </c>
      <c r="G18" s="22">
        <v>563.4</v>
      </c>
      <c r="H18" s="22">
        <v>548.79999999999995</v>
      </c>
      <c r="I18" s="22">
        <v>541.20000000000005</v>
      </c>
      <c r="J18" s="22">
        <v>537.29999999999995</v>
      </c>
      <c r="K18" s="22">
        <v>126.56</v>
      </c>
    </row>
    <row r="19" spans="1:14" ht="13.5" customHeight="1" x14ac:dyDescent="0.2">
      <c r="A19" s="20">
        <v>13</v>
      </c>
      <c r="B19" s="22">
        <v>20.13</v>
      </c>
      <c r="C19" s="22">
        <v>20.100000000000001</v>
      </c>
      <c r="D19" s="22">
        <v>20.100000000000001</v>
      </c>
      <c r="E19" s="22">
        <v>20.190000000000001</v>
      </c>
      <c r="F19" s="22">
        <v>20.399999999999999</v>
      </c>
      <c r="G19" s="22">
        <v>576.20000000000005</v>
      </c>
      <c r="H19" s="22">
        <v>555.5</v>
      </c>
      <c r="I19" s="22">
        <v>546.9</v>
      </c>
      <c r="J19" s="22">
        <v>541.6</v>
      </c>
      <c r="K19" s="22">
        <v>126.62</v>
      </c>
    </row>
    <row r="20" spans="1:14" ht="13.5" customHeight="1" x14ac:dyDescent="0.2">
      <c r="A20" s="20">
        <v>14</v>
      </c>
      <c r="B20" s="22">
        <v>20.079999999999998</v>
      </c>
      <c r="C20" s="38">
        <v>20.059999999999999</v>
      </c>
      <c r="D20" s="22">
        <v>20.03</v>
      </c>
      <c r="E20" s="22">
        <v>20.14</v>
      </c>
      <c r="F20" s="22">
        <v>20.36</v>
      </c>
      <c r="G20" s="22">
        <v>568.79999999999995</v>
      </c>
      <c r="H20" s="22">
        <v>549.70000000000005</v>
      </c>
      <c r="I20" s="22">
        <v>542.29999999999995</v>
      </c>
      <c r="J20" s="22">
        <v>537.79999999999995</v>
      </c>
      <c r="K20" s="22">
        <v>126.58</v>
      </c>
      <c r="N20" s="1" t="s">
        <v>23</v>
      </c>
    </row>
    <row r="21" spans="1:14" ht="13.5" customHeight="1" x14ac:dyDescent="0.2">
      <c r="A21" s="24">
        <v>15</v>
      </c>
      <c r="B21" s="39"/>
      <c r="C21" s="39"/>
      <c r="D21" s="39"/>
      <c r="E21" s="39"/>
      <c r="F21" s="39"/>
      <c r="G21" s="39"/>
      <c r="H21" s="39"/>
      <c r="I21" s="39"/>
      <c r="J21" s="39"/>
      <c r="K21" s="25">
        <v>127.37</v>
      </c>
      <c r="L21" s="1" t="s">
        <v>25</v>
      </c>
    </row>
    <row r="22" spans="1:14" ht="13.5" customHeight="1" x14ac:dyDescent="0.2">
      <c r="A22" s="26" t="s">
        <v>13</v>
      </c>
      <c r="B22" s="27">
        <f>IF(ISERROR(AVERAGE(B7:B21))," ",AVERAGE(B7:B21))</f>
        <v>19.859999999999996</v>
      </c>
      <c r="C22" s="27">
        <f t="shared" ref="C22:J22" si="0">IF(ISERROR(AVERAGE(C7:C21))," ",AVERAGE(C7:C21))</f>
        <v>19.916</v>
      </c>
      <c r="D22" s="27">
        <f t="shared" si="0"/>
        <v>19.803000000000001</v>
      </c>
      <c r="E22" s="27">
        <f t="shared" si="0"/>
        <v>19.858999999999998</v>
      </c>
      <c r="F22" s="27">
        <f t="shared" si="0"/>
        <v>20.022000000000002</v>
      </c>
      <c r="G22" s="27">
        <f t="shared" si="0"/>
        <v>554.62</v>
      </c>
      <c r="H22" s="27">
        <f t="shared" si="0"/>
        <v>542.4</v>
      </c>
      <c r="I22" s="27">
        <f t="shared" si="0"/>
        <v>535.1</v>
      </c>
      <c r="J22" s="27">
        <f t="shared" si="0"/>
        <v>530.98000000000013</v>
      </c>
      <c r="K22" s="27">
        <f>IF(ISERROR(AVERAGE(K7:K21))," ",AVERAGE(K7:K21))</f>
        <v>125.20818181818181</v>
      </c>
    </row>
    <row r="23" spans="1:14" ht="13.5" customHeight="1" x14ac:dyDescent="0.2">
      <c r="A23" s="20">
        <v>16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4" ht="13.5" customHeight="1" x14ac:dyDescent="0.2">
      <c r="A24" s="20">
        <v>17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4" ht="13.5" customHeight="1" x14ac:dyDescent="0.2">
      <c r="A25" s="20">
        <v>18</v>
      </c>
      <c r="B25" s="22">
        <v>20.260000000000002</v>
      </c>
      <c r="C25" s="22">
        <v>20.260000000000002</v>
      </c>
      <c r="D25" s="22">
        <v>20.2</v>
      </c>
      <c r="E25" s="22">
        <v>20.309999999999999</v>
      </c>
      <c r="F25" s="22">
        <v>20.51</v>
      </c>
      <c r="G25" s="32"/>
      <c r="H25" s="32"/>
      <c r="I25" s="32"/>
      <c r="J25" s="32"/>
      <c r="K25" s="22">
        <v>127.68</v>
      </c>
      <c r="L25" s="1" t="s">
        <v>24</v>
      </c>
    </row>
    <row r="26" spans="1:14" ht="13.5" customHeight="1" x14ac:dyDescent="0.2">
      <c r="A26" s="20">
        <v>19</v>
      </c>
      <c r="B26" s="22">
        <v>19.739999999999998</v>
      </c>
      <c r="C26" s="22">
        <v>19.739999999999998</v>
      </c>
      <c r="D26" s="22">
        <v>19.670000000000002</v>
      </c>
      <c r="E26" s="22">
        <v>19.8</v>
      </c>
      <c r="F26" s="22">
        <v>20.059999999999999</v>
      </c>
      <c r="G26" s="32"/>
      <c r="H26" s="22">
        <v>538</v>
      </c>
      <c r="I26" s="22">
        <v>532.20000000000005</v>
      </c>
      <c r="J26" s="22">
        <v>529.6</v>
      </c>
      <c r="K26" s="22">
        <v>128.36000000000001</v>
      </c>
    </row>
    <row r="27" spans="1:14" ht="13.5" customHeight="1" x14ac:dyDescent="0.2">
      <c r="A27" s="20">
        <v>20</v>
      </c>
      <c r="B27" s="22">
        <v>19.62</v>
      </c>
      <c r="C27" s="22">
        <v>19.62</v>
      </c>
      <c r="D27" s="22">
        <v>19.55</v>
      </c>
      <c r="E27" s="22">
        <v>19.68</v>
      </c>
      <c r="F27" s="22">
        <v>19.96</v>
      </c>
      <c r="G27" s="32"/>
      <c r="H27" s="22">
        <v>537</v>
      </c>
      <c r="I27" s="22">
        <v>530.5</v>
      </c>
      <c r="J27" s="22">
        <v>526.5</v>
      </c>
      <c r="K27" s="22">
        <v>130.43</v>
      </c>
    </row>
    <row r="28" spans="1:14" ht="13.5" customHeight="1" x14ac:dyDescent="0.2">
      <c r="A28" s="20">
        <v>21</v>
      </c>
      <c r="B28" s="22">
        <v>19.87</v>
      </c>
      <c r="C28" s="22">
        <v>19.87</v>
      </c>
      <c r="D28" s="22">
        <v>19.809999999999999</v>
      </c>
      <c r="E28" s="22">
        <v>19.93</v>
      </c>
      <c r="F28" s="22">
        <v>20.190000000000001</v>
      </c>
      <c r="G28" s="32"/>
      <c r="H28" s="22">
        <v>541.1</v>
      </c>
      <c r="I28" s="22">
        <v>535</v>
      </c>
      <c r="J28" s="22">
        <v>530.6</v>
      </c>
      <c r="K28" s="22">
        <v>129.28</v>
      </c>
    </row>
    <row r="29" spans="1:14" ht="13.5" customHeight="1" x14ac:dyDescent="0.2">
      <c r="A29" s="20">
        <v>22</v>
      </c>
      <c r="B29" s="22">
        <v>19.260000000000002</v>
      </c>
      <c r="C29" s="22">
        <v>19.239999999999998</v>
      </c>
      <c r="D29" s="22">
        <v>19.21</v>
      </c>
      <c r="E29" s="22">
        <v>19.34</v>
      </c>
      <c r="F29" s="22">
        <v>19.63</v>
      </c>
      <c r="G29" s="32"/>
      <c r="H29" s="22">
        <v>530.5</v>
      </c>
      <c r="I29" s="22">
        <v>523.4</v>
      </c>
      <c r="J29" s="22">
        <v>518.6</v>
      </c>
      <c r="K29" s="22">
        <v>129.65</v>
      </c>
    </row>
    <row r="30" spans="1:14" ht="13.5" customHeight="1" x14ac:dyDescent="0.2">
      <c r="A30" s="20">
        <v>23</v>
      </c>
      <c r="B30" s="22"/>
      <c r="C30" s="22"/>
      <c r="D30" s="22"/>
      <c r="E30" s="22"/>
      <c r="F30" s="22"/>
      <c r="G30" s="32"/>
      <c r="H30" s="22"/>
      <c r="I30" s="22"/>
      <c r="J30" s="22"/>
      <c r="K30" s="23"/>
    </row>
    <row r="31" spans="1:14" ht="13.5" customHeight="1" x14ac:dyDescent="0.2">
      <c r="A31" s="20">
        <v>24</v>
      </c>
      <c r="B31" s="22"/>
      <c r="C31" s="22"/>
      <c r="D31" s="22"/>
      <c r="E31" s="22"/>
      <c r="F31" s="22"/>
      <c r="G31" s="32"/>
      <c r="H31" s="22"/>
      <c r="I31" s="22"/>
      <c r="J31" s="22"/>
      <c r="K31" s="22"/>
      <c r="L31"/>
    </row>
    <row r="32" spans="1:14" ht="13.5" customHeight="1" x14ac:dyDescent="0.2">
      <c r="A32" s="20">
        <v>25</v>
      </c>
      <c r="B32" s="22">
        <v>18.940000000000001</v>
      </c>
      <c r="C32" s="22">
        <v>18.95</v>
      </c>
      <c r="D32" s="22">
        <v>18.88</v>
      </c>
      <c r="E32" s="22">
        <v>19</v>
      </c>
      <c r="F32" s="22">
        <v>19.29</v>
      </c>
      <c r="G32" s="32"/>
      <c r="H32" s="22">
        <v>521.1</v>
      </c>
      <c r="I32" s="22">
        <v>515</v>
      </c>
      <c r="J32" s="22">
        <v>510.7</v>
      </c>
      <c r="K32" s="22">
        <v>129.81</v>
      </c>
      <c r="L32"/>
    </row>
    <row r="33" spans="1:12" ht="13.5" customHeight="1" x14ac:dyDescent="0.2">
      <c r="A33" s="20">
        <v>26</v>
      </c>
      <c r="B33" s="22">
        <v>18.98</v>
      </c>
      <c r="C33" s="22">
        <v>18.989999999999998</v>
      </c>
      <c r="D33" s="22">
        <v>18.93</v>
      </c>
      <c r="E33" s="22">
        <v>19.02</v>
      </c>
      <c r="F33" s="22">
        <v>19.3</v>
      </c>
      <c r="G33" s="32"/>
      <c r="H33" s="22">
        <v>520.5</v>
      </c>
      <c r="I33" s="22">
        <v>513.29999999999995</v>
      </c>
      <c r="J33" s="22">
        <v>509.4</v>
      </c>
      <c r="K33" s="22">
        <v>128.6</v>
      </c>
      <c r="L33"/>
    </row>
    <row r="34" spans="1:12" ht="13.5" customHeight="1" x14ac:dyDescent="0.2">
      <c r="A34" s="20">
        <v>27</v>
      </c>
      <c r="B34" s="22">
        <v>18.97</v>
      </c>
      <c r="C34" s="22">
        <v>19.02</v>
      </c>
      <c r="D34" s="22">
        <v>18.899999999999999</v>
      </c>
      <c r="E34" s="22">
        <v>18.98</v>
      </c>
      <c r="F34" s="22">
        <v>19.25</v>
      </c>
      <c r="G34" s="32"/>
      <c r="H34" s="22">
        <v>523.5</v>
      </c>
      <c r="I34" s="22">
        <v>515.9</v>
      </c>
      <c r="J34" s="22">
        <v>512.29999999999995</v>
      </c>
      <c r="K34" s="22">
        <v>128.66</v>
      </c>
    </row>
    <row r="35" spans="1:12" ht="13.5" customHeight="1" x14ac:dyDescent="0.2">
      <c r="A35" s="20">
        <v>28</v>
      </c>
      <c r="B35" s="22">
        <v>19.309999999999999</v>
      </c>
      <c r="C35" s="22">
        <v>19.420000000000002</v>
      </c>
      <c r="D35" s="22">
        <v>19.23</v>
      </c>
      <c r="E35" s="22">
        <v>19.29</v>
      </c>
      <c r="F35" s="22">
        <v>19.52</v>
      </c>
      <c r="G35" s="32"/>
      <c r="H35" s="22">
        <v>527.5</v>
      </c>
      <c r="I35" s="22">
        <v>518.70000000000005</v>
      </c>
      <c r="J35" s="22">
        <v>515.9</v>
      </c>
      <c r="K35" s="23">
        <v>129.86000000000001</v>
      </c>
      <c r="L35"/>
    </row>
    <row r="36" spans="1:12" ht="13.5" customHeight="1" x14ac:dyDescent="0.2">
      <c r="A36" s="20">
        <v>29</v>
      </c>
      <c r="B36" s="22">
        <v>19.25</v>
      </c>
      <c r="C36" s="22">
        <v>19.350000000000001</v>
      </c>
      <c r="D36" s="22">
        <v>19.149999999999999</v>
      </c>
      <c r="E36" s="22">
        <v>19.25</v>
      </c>
      <c r="F36" s="22">
        <v>19.5</v>
      </c>
      <c r="G36" s="32"/>
      <c r="H36" s="22">
        <v>529.4</v>
      </c>
      <c r="I36" s="22">
        <v>520</v>
      </c>
      <c r="J36" s="22">
        <v>516.6</v>
      </c>
      <c r="K36" s="22"/>
    </row>
    <row r="37" spans="1:12" ht="13.5" customHeight="1" x14ac:dyDescent="0.2">
      <c r="A37" s="20">
        <v>30</v>
      </c>
      <c r="B37" s="22"/>
      <c r="C37" s="22"/>
      <c r="D37" s="22"/>
      <c r="E37" s="22"/>
      <c r="F37" s="22"/>
      <c r="G37" s="32"/>
      <c r="H37" s="22"/>
      <c r="I37" s="22"/>
      <c r="J37" s="22"/>
      <c r="K37" s="25"/>
    </row>
    <row r="38" spans="1:12" ht="13.5" customHeight="1" x14ac:dyDescent="0.2">
      <c r="A38" s="28" t="s">
        <v>14</v>
      </c>
      <c r="B38" s="29">
        <f t="shared" ref="B38:K38" si="1">IF(ISERROR(AVERAGE(B23:B37))," ",AVERAGE(B23:B37))</f>
        <v>19.420000000000002</v>
      </c>
      <c r="C38" s="29">
        <f t="shared" si="1"/>
        <v>19.446000000000002</v>
      </c>
      <c r="D38" s="29">
        <f t="shared" si="1"/>
        <v>19.353000000000002</v>
      </c>
      <c r="E38" s="29">
        <f t="shared" si="1"/>
        <v>19.46</v>
      </c>
      <c r="F38" s="29">
        <f t="shared" si="1"/>
        <v>19.721</v>
      </c>
      <c r="G38" s="29" t="str">
        <f>IF(ISERROR(AVERAGE(G23:G37))," ",AVERAGE(G23:G37))</f>
        <v xml:space="preserve"> </v>
      </c>
      <c r="H38" s="29">
        <f t="shared" si="1"/>
        <v>529.84444444444443</v>
      </c>
      <c r="I38" s="29">
        <f t="shared" si="1"/>
        <v>522.66666666666663</v>
      </c>
      <c r="J38" s="29">
        <f t="shared" si="1"/>
        <v>518.91111111111104</v>
      </c>
      <c r="K38" s="29">
        <f t="shared" si="1"/>
        <v>129.14777777777778</v>
      </c>
    </row>
    <row r="39" spans="1:12" ht="13.5" customHeight="1" x14ac:dyDescent="0.2">
      <c r="A39" s="28" t="s">
        <v>15</v>
      </c>
      <c r="B39" s="29">
        <f>IF(ISERROR(AVERAGE(B7:B21,B23:B37))," ",AVERAGE(B7:B21,B23:B37))</f>
        <v>19.64</v>
      </c>
      <c r="C39" s="29">
        <f t="shared" ref="C39:J39" si="2">IF(ISERROR(AVERAGE(C7:C21,C23:C37))," ",AVERAGE(C7:C21,C23:C37))</f>
        <v>19.681000000000001</v>
      </c>
      <c r="D39" s="29">
        <f t="shared" si="2"/>
        <v>19.577999999999996</v>
      </c>
      <c r="E39" s="29">
        <f t="shared" si="2"/>
        <v>19.659500000000001</v>
      </c>
      <c r="F39" s="29">
        <f t="shared" si="2"/>
        <v>19.871500000000001</v>
      </c>
      <c r="G39" s="29">
        <f t="shared" si="2"/>
        <v>554.62</v>
      </c>
      <c r="H39" s="29">
        <f t="shared" si="2"/>
        <v>536.45263157894738</v>
      </c>
      <c r="I39" s="29">
        <f t="shared" si="2"/>
        <v>529.21052631578948</v>
      </c>
      <c r="J39" s="29">
        <f t="shared" si="2"/>
        <v>525.26315789473699</v>
      </c>
      <c r="K39" s="29">
        <f>IF(ISERROR(AVERAGE(K7:K21,K23:K37))," ",AVERAGE(K7:K21,K23:K37))</f>
        <v>126.98099999999999</v>
      </c>
    </row>
    <row r="40" spans="1:12" x14ac:dyDescent="0.2">
      <c r="A40" s="30" t="s">
        <v>16</v>
      </c>
      <c r="B40" s="31">
        <f>MAX(B7:B21,B23:B37)</f>
        <v>20.3</v>
      </c>
      <c r="C40" s="31">
        <f>MAX(C7:C21,C23:C37)</f>
        <v>20.41</v>
      </c>
    </row>
    <row r="41" spans="1:12" x14ac:dyDescent="0.2">
      <c r="A41" s="30" t="s">
        <v>17</v>
      </c>
      <c r="B41" s="31">
        <f>MIN(B7:B21,B23:B37)</f>
        <v>18.940000000000001</v>
      </c>
      <c r="C41" s="31">
        <f>MIN(C7:C21,C23:C37)</f>
        <v>18.95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activeCell="C42" sqref="C42"/>
    </sheetView>
  </sheetViews>
  <sheetFormatPr defaultColWidth="9" defaultRowHeight="13.2" x14ac:dyDescent="0.2"/>
  <cols>
    <col min="1" max="1" width="7.44140625" style="31" bestFit="1" customWidth="1"/>
    <col min="2" max="2" width="8.44140625" style="1" bestFit="1" customWidth="1"/>
    <col min="3" max="3" width="7.6640625" style="1" bestFit="1" customWidth="1"/>
    <col min="4" max="4" width="7" style="1" bestFit="1" customWidth="1"/>
    <col min="5" max="5" width="6.88671875" style="1" bestFit="1" customWidth="1"/>
    <col min="6" max="10" width="7.21875" style="1" customWidth="1"/>
    <col min="11" max="11" width="6.88671875" style="1" customWidth="1"/>
    <col min="12" max="16384" width="9" style="1"/>
  </cols>
  <sheetData>
    <row r="1" spans="1:13" ht="21" customHeight="1" x14ac:dyDescent="0.25">
      <c r="A1" s="61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3" ht="13.5" customHeight="1" x14ac:dyDescent="0.2">
      <c r="A2" s="2"/>
      <c r="B2" s="3"/>
      <c r="C2" s="3"/>
      <c r="D2" s="3"/>
      <c r="E2" s="3"/>
      <c r="F2" s="3"/>
      <c r="G2" s="45"/>
      <c r="H2" s="3"/>
      <c r="I2" s="3"/>
      <c r="J2" s="3"/>
      <c r="K2" s="4"/>
    </row>
    <row r="3" spans="1:13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6" t="s">
        <v>1</v>
      </c>
    </row>
    <row r="4" spans="1:13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3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3" ht="13.5" customHeight="1" x14ac:dyDescent="0.2">
      <c r="A6" s="16"/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18</v>
      </c>
      <c r="H6" s="18" t="s">
        <v>10</v>
      </c>
      <c r="I6" s="18" t="s">
        <v>21</v>
      </c>
      <c r="J6" s="18" t="s">
        <v>11</v>
      </c>
      <c r="K6" s="19"/>
    </row>
    <row r="7" spans="1:13" ht="13.5" customHeight="1" x14ac:dyDescent="0.2">
      <c r="A7" s="20">
        <v>1</v>
      </c>
      <c r="B7" s="37"/>
      <c r="C7" s="21"/>
      <c r="D7" s="21"/>
      <c r="E7" s="21"/>
      <c r="F7" s="21"/>
      <c r="G7" s="21"/>
      <c r="H7" s="21"/>
      <c r="I7" s="21"/>
      <c r="J7" s="21"/>
      <c r="K7" s="21"/>
    </row>
    <row r="8" spans="1:13" ht="13.5" customHeight="1" x14ac:dyDescent="0.2">
      <c r="A8" s="20">
        <v>2</v>
      </c>
      <c r="B8" s="22">
        <v>19.04</v>
      </c>
      <c r="C8" s="22">
        <v>18.850000000000001</v>
      </c>
      <c r="D8" s="22">
        <v>18.989999999999998</v>
      </c>
      <c r="E8" s="38">
        <v>19.29</v>
      </c>
      <c r="F8" s="22">
        <v>18.63</v>
      </c>
      <c r="G8" s="32"/>
      <c r="H8" s="32"/>
      <c r="I8" s="32"/>
      <c r="J8" s="32"/>
      <c r="K8" s="22">
        <v>131.1</v>
      </c>
      <c r="L8" s="1" t="s">
        <v>27</v>
      </c>
    </row>
    <row r="9" spans="1:13" ht="13.5" customHeight="1" x14ac:dyDescent="0.2">
      <c r="A9" s="20">
        <v>3</v>
      </c>
      <c r="B9" s="22">
        <v>18.829999999999998</v>
      </c>
      <c r="C9" s="22">
        <v>18.62</v>
      </c>
      <c r="D9" s="22">
        <v>18.78</v>
      </c>
      <c r="E9" s="38">
        <v>19.100000000000001</v>
      </c>
      <c r="F9" s="22">
        <v>18.489999999999998</v>
      </c>
      <c r="G9" s="42">
        <v>519</v>
      </c>
      <c r="H9" s="42">
        <v>510.1</v>
      </c>
      <c r="I9" s="42">
        <v>507.8</v>
      </c>
      <c r="J9" s="22">
        <v>506.2</v>
      </c>
      <c r="K9" s="22"/>
      <c r="L9"/>
    </row>
    <row r="10" spans="1:13" ht="13.5" customHeight="1" x14ac:dyDescent="0.2">
      <c r="A10" s="20">
        <v>4</v>
      </c>
      <c r="B10" s="22">
        <v>18.829999999999998</v>
      </c>
      <c r="C10" s="22">
        <v>18.62</v>
      </c>
      <c r="D10" s="22">
        <v>18.78</v>
      </c>
      <c r="E10" s="38">
        <v>19.100000000000001</v>
      </c>
      <c r="F10" s="22">
        <v>18.5</v>
      </c>
      <c r="G10" s="42">
        <v>516.9</v>
      </c>
      <c r="H10" s="42">
        <v>507.8</v>
      </c>
      <c r="I10" s="42">
        <v>506</v>
      </c>
      <c r="J10" s="22">
        <v>505</v>
      </c>
      <c r="K10" s="22"/>
    </row>
    <row r="11" spans="1:13" ht="13.5" customHeight="1" x14ac:dyDescent="0.2">
      <c r="A11" s="20">
        <v>5</v>
      </c>
      <c r="B11" s="22">
        <v>18.97</v>
      </c>
      <c r="C11" s="22">
        <v>18.78</v>
      </c>
      <c r="D11" s="22">
        <v>18.91</v>
      </c>
      <c r="E11" s="44">
        <v>19.22</v>
      </c>
      <c r="F11" s="38">
        <v>18.600000000000001</v>
      </c>
      <c r="G11" s="42">
        <v>522.29999999999995</v>
      </c>
      <c r="H11" s="42">
        <v>513.20000000000005</v>
      </c>
      <c r="I11" s="42">
        <v>510.6</v>
      </c>
      <c r="J11" s="22">
        <v>508.7</v>
      </c>
      <c r="K11" s="22"/>
    </row>
    <row r="12" spans="1:13" ht="13.5" customHeight="1" x14ac:dyDescent="0.2">
      <c r="A12" s="20">
        <v>6</v>
      </c>
      <c r="B12" s="22">
        <v>19.309999999999999</v>
      </c>
      <c r="C12" s="22">
        <v>19.16</v>
      </c>
      <c r="D12" s="22">
        <v>19.260000000000002</v>
      </c>
      <c r="E12" s="46">
        <v>19.510000000000002</v>
      </c>
      <c r="F12" s="22">
        <v>18.8</v>
      </c>
      <c r="G12" s="42">
        <v>531.29999999999995</v>
      </c>
      <c r="H12" s="42">
        <v>521.9</v>
      </c>
      <c r="I12" s="42">
        <v>517</v>
      </c>
      <c r="J12" s="22">
        <v>514</v>
      </c>
      <c r="K12" s="22">
        <v>131.52000000000001</v>
      </c>
    </row>
    <row r="13" spans="1:13" ht="13.5" customHeight="1" x14ac:dyDescent="0.2">
      <c r="A13" s="20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/>
    </row>
    <row r="14" spans="1:13" ht="13.5" customHeight="1" x14ac:dyDescent="0.2">
      <c r="A14" s="20">
        <v>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M14" s="43"/>
    </row>
    <row r="15" spans="1:13" ht="13.5" customHeight="1" x14ac:dyDescent="0.2">
      <c r="A15" s="20">
        <v>9</v>
      </c>
      <c r="B15" s="22">
        <v>18.850000000000001</v>
      </c>
      <c r="C15" s="22">
        <v>18.66</v>
      </c>
      <c r="D15" s="22">
        <v>18.8</v>
      </c>
      <c r="E15" s="22">
        <v>19.09</v>
      </c>
      <c r="F15" s="22">
        <v>18.48</v>
      </c>
      <c r="G15" s="22">
        <v>521.4</v>
      </c>
      <c r="H15" s="22">
        <v>511.3</v>
      </c>
      <c r="I15" s="22">
        <v>508.1</v>
      </c>
      <c r="J15" s="22">
        <v>505.9</v>
      </c>
      <c r="K15" s="23">
        <v>131.78</v>
      </c>
    </row>
    <row r="16" spans="1:13" ht="13.5" customHeight="1" x14ac:dyDescent="0.2">
      <c r="A16" s="20">
        <v>10</v>
      </c>
      <c r="B16" s="22">
        <v>18.72</v>
      </c>
      <c r="C16" s="22">
        <v>18.54</v>
      </c>
      <c r="D16" s="22">
        <v>18.66</v>
      </c>
      <c r="E16" s="22">
        <v>18.96</v>
      </c>
      <c r="F16" s="22">
        <v>18.37</v>
      </c>
      <c r="G16" s="22">
        <v>518.29999999999995</v>
      </c>
      <c r="H16" s="22">
        <v>508</v>
      </c>
      <c r="I16" s="22">
        <v>506.1</v>
      </c>
      <c r="J16" s="22">
        <v>504.3</v>
      </c>
      <c r="K16" s="22">
        <v>131.03</v>
      </c>
    </row>
    <row r="17" spans="1:14" ht="13.5" customHeight="1" x14ac:dyDescent="0.2">
      <c r="A17" s="20">
        <v>11</v>
      </c>
      <c r="B17" s="22">
        <v>18.739999999999998</v>
      </c>
      <c r="C17" s="22">
        <v>18.55</v>
      </c>
      <c r="D17" s="22">
        <v>18.690000000000001</v>
      </c>
      <c r="E17" s="22">
        <v>18.98</v>
      </c>
      <c r="F17" s="22">
        <v>18.41</v>
      </c>
      <c r="G17" s="22">
        <v>515</v>
      </c>
      <c r="H17" s="22">
        <v>505.8</v>
      </c>
      <c r="I17" s="22">
        <v>504.7</v>
      </c>
      <c r="J17" s="22">
        <v>503.9</v>
      </c>
      <c r="K17" s="22">
        <v>131.32</v>
      </c>
      <c r="M17" s="43"/>
    </row>
    <row r="18" spans="1:14" ht="13.5" customHeight="1" x14ac:dyDescent="0.2">
      <c r="A18" s="20">
        <v>12</v>
      </c>
      <c r="B18" s="22">
        <v>18.809999999999999</v>
      </c>
      <c r="C18" s="22">
        <v>18.64</v>
      </c>
      <c r="D18" s="22">
        <v>18.760000000000002</v>
      </c>
      <c r="E18" s="22">
        <v>19.02</v>
      </c>
      <c r="F18" s="22">
        <v>18.41</v>
      </c>
      <c r="G18" s="22">
        <v>520.9</v>
      </c>
      <c r="H18" s="22">
        <v>508.9</v>
      </c>
      <c r="I18" s="22">
        <v>505.7</v>
      </c>
      <c r="J18" s="22">
        <v>503.8</v>
      </c>
      <c r="K18" s="22">
        <v>130.77000000000001</v>
      </c>
    </row>
    <row r="19" spans="1:14" ht="13.5" customHeight="1" x14ac:dyDescent="0.2">
      <c r="A19" s="20">
        <v>13</v>
      </c>
      <c r="B19" s="22">
        <v>19.3</v>
      </c>
      <c r="C19" s="22">
        <v>19.170000000000002</v>
      </c>
      <c r="D19" s="22">
        <v>19.260000000000002</v>
      </c>
      <c r="E19" s="22">
        <v>19.48</v>
      </c>
      <c r="F19" s="22">
        <v>18.79</v>
      </c>
      <c r="G19" s="22">
        <v>535.70000000000005</v>
      </c>
      <c r="H19" s="22">
        <v>523.1</v>
      </c>
      <c r="I19" s="22">
        <v>519.1</v>
      </c>
      <c r="J19" s="22">
        <v>516.20000000000005</v>
      </c>
      <c r="K19" s="22">
        <v>129.9</v>
      </c>
    </row>
    <row r="20" spans="1:14" ht="13.5" customHeight="1" x14ac:dyDescent="0.2">
      <c r="A20" s="20">
        <v>14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N20" s="1" t="s">
        <v>23</v>
      </c>
    </row>
    <row r="21" spans="1:14" ht="13.5" customHeight="1" x14ac:dyDescent="0.2">
      <c r="A21" s="24">
        <v>15</v>
      </c>
      <c r="B21" s="22"/>
      <c r="C21" s="22"/>
      <c r="D21" s="22"/>
      <c r="E21" s="22"/>
      <c r="F21" s="22"/>
      <c r="G21" s="22"/>
      <c r="H21" s="22"/>
      <c r="I21" s="22"/>
      <c r="J21" s="22"/>
      <c r="K21" s="25"/>
    </row>
    <row r="22" spans="1:14" ht="13.5" customHeight="1" x14ac:dyDescent="0.2">
      <c r="A22" s="26" t="s">
        <v>13</v>
      </c>
      <c r="B22" s="27">
        <f>IF(ISERROR(AVERAGE(B7:B21))," ",AVERAGE(B7:B21))</f>
        <v>18.940000000000001</v>
      </c>
      <c r="C22" s="27">
        <f t="shared" ref="C22:I22" si="0">IF(ISERROR(AVERAGE(C7:C21))," ",AVERAGE(C7:C21))</f>
        <v>18.759000000000004</v>
      </c>
      <c r="D22" s="27">
        <f t="shared" si="0"/>
        <v>18.888999999999999</v>
      </c>
      <c r="E22" s="27">
        <f t="shared" si="0"/>
        <v>19.175000000000001</v>
      </c>
      <c r="F22" s="27">
        <f t="shared" si="0"/>
        <v>18.547999999999998</v>
      </c>
      <c r="G22" s="27">
        <f t="shared" si="0"/>
        <v>522.31111111111102</v>
      </c>
      <c r="H22" s="27">
        <f>IF(ISERROR(AVERAGE(H7:H21))," ",AVERAGE(H7:H21))</f>
        <v>512.23333333333335</v>
      </c>
      <c r="I22" s="27">
        <f t="shared" si="0"/>
        <v>509.45555555555552</v>
      </c>
      <c r="J22" s="27">
        <f>IF(ISERROR(AVERAGE(J7:J21))," ",AVERAGE(J7:J21))</f>
        <v>507.55555555555566</v>
      </c>
      <c r="K22" s="27">
        <f>IF(ISERROR(AVERAGE(K7:K21))," ",AVERAGE(K7:K21))</f>
        <v>131.06</v>
      </c>
    </row>
    <row r="23" spans="1:14" ht="13.5" customHeight="1" x14ac:dyDescent="0.2">
      <c r="A23" s="20">
        <v>16</v>
      </c>
      <c r="B23" s="22">
        <v>19.82</v>
      </c>
      <c r="C23" s="22">
        <v>19.68</v>
      </c>
      <c r="D23" s="21">
        <v>19.79</v>
      </c>
      <c r="E23" s="21">
        <v>19.98</v>
      </c>
      <c r="F23" s="21">
        <v>19.23</v>
      </c>
      <c r="G23" s="22">
        <v>549.20000000000005</v>
      </c>
      <c r="H23" s="21">
        <v>534.79999999999995</v>
      </c>
      <c r="I23" s="21">
        <v>528.9</v>
      </c>
      <c r="J23" s="21">
        <v>525.1</v>
      </c>
      <c r="K23" s="21">
        <v>130.65</v>
      </c>
    </row>
    <row r="24" spans="1:14" ht="13.5" customHeight="1" x14ac:dyDescent="0.2">
      <c r="A24" s="20">
        <v>17</v>
      </c>
      <c r="B24" s="22">
        <v>20.11</v>
      </c>
      <c r="C24" s="22">
        <v>20</v>
      </c>
      <c r="D24" s="22">
        <v>20.079999999999998</v>
      </c>
      <c r="E24" s="22">
        <v>20.260000000000002</v>
      </c>
      <c r="F24" s="22">
        <v>19.48</v>
      </c>
      <c r="G24" s="22">
        <v>554.79999999999995</v>
      </c>
      <c r="H24" s="22">
        <v>540.20000000000005</v>
      </c>
      <c r="I24" s="22">
        <v>535.20000000000005</v>
      </c>
      <c r="J24" s="22">
        <v>531.79999999999995</v>
      </c>
      <c r="K24" s="22">
        <v>130.29</v>
      </c>
    </row>
    <row r="25" spans="1:14" ht="13.5" customHeight="1" x14ac:dyDescent="0.2">
      <c r="A25" s="20">
        <v>18</v>
      </c>
      <c r="B25" s="22">
        <v>19.989999999999998</v>
      </c>
      <c r="C25" s="22">
        <v>19.829999999999998</v>
      </c>
      <c r="D25" s="22">
        <v>19.95</v>
      </c>
      <c r="E25" s="22">
        <v>20.18</v>
      </c>
      <c r="F25" s="22">
        <v>19.45</v>
      </c>
      <c r="G25" s="22">
        <v>554</v>
      </c>
      <c r="H25" s="22">
        <v>538.1</v>
      </c>
      <c r="I25" s="22">
        <v>533.4</v>
      </c>
      <c r="J25" s="22">
        <v>530.79999999999995</v>
      </c>
      <c r="K25" s="22">
        <v>130.33000000000001</v>
      </c>
    </row>
    <row r="26" spans="1:14" ht="13.5" customHeight="1" x14ac:dyDescent="0.2">
      <c r="A26" s="20">
        <v>19</v>
      </c>
      <c r="B26" s="22">
        <v>19.93</v>
      </c>
      <c r="C26" s="22">
        <v>19.77</v>
      </c>
      <c r="D26" s="22">
        <v>19.899999999999999</v>
      </c>
      <c r="E26" s="22">
        <v>20.11</v>
      </c>
      <c r="F26" s="22">
        <v>19.39</v>
      </c>
      <c r="G26" s="22">
        <v>551.79999999999995</v>
      </c>
      <c r="H26" s="22">
        <v>536.79999999999995</v>
      </c>
      <c r="I26" s="22">
        <v>532.1</v>
      </c>
      <c r="J26" s="22">
        <v>529</v>
      </c>
      <c r="K26" s="22">
        <v>129.43</v>
      </c>
    </row>
    <row r="27" spans="1:14" ht="13.5" customHeight="1" x14ac:dyDescent="0.2">
      <c r="A27" s="20">
        <v>20</v>
      </c>
      <c r="B27" s="22">
        <v>20.100000000000001</v>
      </c>
      <c r="C27" s="22">
        <v>19.95</v>
      </c>
      <c r="D27" s="22">
        <v>20.07</v>
      </c>
      <c r="E27" s="22">
        <v>20.27</v>
      </c>
      <c r="F27" s="22">
        <v>19.55</v>
      </c>
      <c r="G27" s="22">
        <v>558.1</v>
      </c>
      <c r="H27" s="22">
        <v>541.6</v>
      </c>
      <c r="I27" s="22">
        <v>535.5</v>
      </c>
      <c r="J27" s="22">
        <v>532</v>
      </c>
      <c r="K27" s="22">
        <v>128.85</v>
      </c>
    </row>
    <row r="28" spans="1:14" ht="13.5" customHeight="1" x14ac:dyDescent="0.2">
      <c r="A28" s="20">
        <v>21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4" ht="13.5" customHeight="1" x14ac:dyDescent="0.2">
      <c r="A29" s="20">
        <v>22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4" ht="13.5" customHeight="1" x14ac:dyDescent="0.2">
      <c r="A30" s="20">
        <v>23</v>
      </c>
      <c r="B30" s="22">
        <v>19.97</v>
      </c>
      <c r="C30" s="22">
        <v>19.77</v>
      </c>
      <c r="D30" s="22">
        <v>19.93</v>
      </c>
      <c r="E30" s="22">
        <v>20.2</v>
      </c>
      <c r="F30" s="22">
        <v>19.5</v>
      </c>
      <c r="G30" s="22">
        <v>552</v>
      </c>
      <c r="H30" s="22">
        <v>538</v>
      </c>
      <c r="I30" s="22">
        <v>533.1</v>
      </c>
      <c r="J30" s="22">
        <v>530.6</v>
      </c>
      <c r="K30" s="23">
        <v>128.78</v>
      </c>
    </row>
    <row r="31" spans="1:14" ht="13.5" customHeight="1" x14ac:dyDescent="0.2">
      <c r="A31" s="20">
        <v>24</v>
      </c>
      <c r="B31" s="22">
        <v>19.940000000000001</v>
      </c>
      <c r="C31" s="22">
        <v>19.75</v>
      </c>
      <c r="D31" s="22">
        <v>19.91</v>
      </c>
      <c r="E31" s="22">
        <v>20.16</v>
      </c>
      <c r="F31" s="22">
        <v>19.46</v>
      </c>
      <c r="G31" s="22">
        <v>556.5</v>
      </c>
      <c r="H31" s="22">
        <v>541</v>
      </c>
      <c r="I31" s="22">
        <v>534.9</v>
      </c>
      <c r="J31" s="22">
        <v>531.20000000000005</v>
      </c>
      <c r="K31" s="22">
        <v>128.87</v>
      </c>
      <c r="L31"/>
    </row>
    <row r="32" spans="1:14" ht="13.5" customHeight="1" x14ac:dyDescent="0.2">
      <c r="A32" s="20">
        <v>25</v>
      </c>
      <c r="B32" s="22">
        <v>19.87</v>
      </c>
      <c r="C32" s="22">
        <v>19.68</v>
      </c>
      <c r="D32" s="22">
        <v>19.84</v>
      </c>
      <c r="E32" s="22">
        <v>20.079999999999998</v>
      </c>
      <c r="F32" s="22">
        <v>19.38</v>
      </c>
      <c r="G32" s="22">
        <v>563.9</v>
      </c>
      <c r="H32" s="22">
        <v>548.20000000000005</v>
      </c>
      <c r="I32" s="22">
        <v>539.29999999999995</v>
      </c>
      <c r="J32" s="22">
        <v>532.5</v>
      </c>
      <c r="K32" s="22">
        <v>127.98</v>
      </c>
      <c r="L32"/>
    </row>
    <row r="33" spans="1:12" ht="13.5" customHeight="1" x14ac:dyDescent="0.2">
      <c r="A33" s="20">
        <v>26</v>
      </c>
      <c r="B33" s="22">
        <v>19.739999999999998</v>
      </c>
      <c r="C33" s="22">
        <v>19.54</v>
      </c>
      <c r="D33" s="22">
        <v>19.7</v>
      </c>
      <c r="E33" s="22">
        <v>19.97</v>
      </c>
      <c r="F33" s="22">
        <v>19.29</v>
      </c>
      <c r="G33" s="22">
        <v>565.4</v>
      </c>
      <c r="H33" s="22">
        <v>548</v>
      </c>
      <c r="I33" s="22">
        <v>536.1</v>
      </c>
      <c r="J33" s="22">
        <v>529.79999999999995</v>
      </c>
      <c r="K33" s="22">
        <v>128.51</v>
      </c>
      <c r="L33"/>
    </row>
    <row r="34" spans="1:12" ht="13.5" customHeight="1" x14ac:dyDescent="0.2">
      <c r="A34" s="20">
        <v>27</v>
      </c>
      <c r="B34" s="22">
        <v>19.79</v>
      </c>
      <c r="C34" s="22">
        <v>19.61</v>
      </c>
      <c r="D34" s="22">
        <v>19.75</v>
      </c>
      <c r="E34" s="22">
        <v>20</v>
      </c>
      <c r="F34" s="22">
        <v>19.32</v>
      </c>
      <c r="G34" s="22">
        <v>567.79999999999995</v>
      </c>
      <c r="H34" s="22">
        <v>551</v>
      </c>
      <c r="I34" s="22">
        <v>538.5</v>
      </c>
      <c r="J34" s="22">
        <v>530.9</v>
      </c>
      <c r="K34" s="22">
        <v>128.03</v>
      </c>
    </row>
    <row r="35" spans="1:12" ht="13.5" customHeight="1" x14ac:dyDescent="0.2">
      <c r="A35" s="20">
        <v>28</v>
      </c>
      <c r="B35" s="22"/>
      <c r="C35" s="22"/>
      <c r="D35" s="22"/>
      <c r="E35" s="22"/>
      <c r="F35" s="22"/>
      <c r="G35" s="22"/>
      <c r="H35" s="22"/>
      <c r="I35" s="22"/>
      <c r="J35" s="22"/>
      <c r="K35" s="23"/>
      <c r="L35"/>
    </row>
    <row r="36" spans="1:12" ht="13.5" customHeight="1" x14ac:dyDescent="0.2">
      <c r="A36" s="20">
        <v>29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2" ht="13.5" customHeight="1" x14ac:dyDescent="0.2">
      <c r="A37" s="20">
        <v>30</v>
      </c>
      <c r="B37" s="32"/>
      <c r="C37" s="32"/>
      <c r="D37" s="32"/>
      <c r="E37" s="32"/>
      <c r="F37" s="32"/>
      <c r="G37" s="22">
        <v>574.70000000000005</v>
      </c>
      <c r="H37" s="22">
        <v>556.70000000000005</v>
      </c>
      <c r="I37" s="22">
        <v>543.6</v>
      </c>
      <c r="J37" s="22">
        <v>535.20000000000005</v>
      </c>
      <c r="K37" s="22">
        <v>128.02000000000001</v>
      </c>
      <c r="L37" s="1" t="s">
        <v>28</v>
      </c>
    </row>
    <row r="38" spans="1:12" ht="13.5" customHeight="1" x14ac:dyDescent="0.2">
      <c r="A38" s="40">
        <v>31</v>
      </c>
      <c r="B38" s="41">
        <v>19.61</v>
      </c>
      <c r="C38" s="22">
        <v>19.399999999999999</v>
      </c>
      <c r="D38" s="41">
        <v>19.57</v>
      </c>
      <c r="E38" s="41">
        <v>19.87</v>
      </c>
      <c r="F38" s="41">
        <v>19.23</v>
      </c>
      <c r="G38" s="22">
        <v>572.29999999999995</v>
      </c>
      <c r="H38" s="41">
        <v>550.20000000000005</v>
      </c>
      <c r="I38" s="41">
        <v>536.29999999999995</v>
      </c>
      <c r="J38" s="41">
        <v>527.6</v>
      </c>
      <c r="K38" s="41">
        <v>129.21</v>
      </c>
    </row>
    <row r="39" spans="1:12" ht="13.5" customHeight="1" x14ac:dyDescent="0.2">
      <c r="A39" s="28" t="s">
        <v>14</v>
      </c>
      <c r="B39" s="29">
        <f>IF(ISERROR(AVERAGE(B23:B38))," ",AVERAGE(B23:B38))</f>
        <v>19.897272727272728</v>
      </c>
      <c r="C39" s="29">
        <f>IF(ISERROR(AVERAGE(C23:C38))," ",AVERAGE(C23:C38))</f>
        <v>19.725454545454543</v>
      </c>
      <c r="D39" s="29">
        <f t="shared" ref="D39:K39" si="1">IF(ISERROR(AVERAGE(D23:D38))," ",AVERAGE(D23:D38))</f>
        <v>19.86272727272727</v>
      </c>
      <c r="E39" s="29">
        <f t="shared" si="1"/>
        <v>20.098181818181818</v>
      </c>
      <c r="F39" s="29">
        <f t="shared" si="1"/>
        <v>19.389090909090907</v>
      </c>
      <c r="G39" s="29">
        <f t="shared" si="1"/>
        <v>560.04166666666663</v>
      </c>
      <c r="H39" s="29">
        <f t="shared" si="1"/>
        <v>543.71666666666658</v>
      </c>
      <c r="I39" s="29">
        <f t="shared" si="1"/>
        <v>535.57500000000005</v>
      </c>
      <c r="J39" s="29">
        <f t="shared" si="1"/>
        <v>530.54166666666663</v>
      </c>
      <c r="K39" s="29">
        <f t="shared" si="1"/>
        <v>129.07916666666668</v>
      </c>
    </row>
    <row r="40" spans="1:12" ht="13.5" customHeight="1" x14ac:dyDescent="0.2">
      <c r="A40" s="28" t="s">
        <v>15</v>
      </c>
      <c r="B40" s="29">
        <f>IF(ISERROR(AVERAGE(B7:B21,B23:B38))," ",AVERAGE(B7:B21,B23:B38))</f>
        <v>19.441428571428577</v>
      </c>
      <c r="C40" s="29">
        <f>IF(ISERROR(AVERAGE(C7:C21,C23:C38))," ",AVERAGE(C7:C21,C23:C38))</f>
        <v>19.265238095238097</v>
      </c>
      <c r="D40" s="29">
        <f t="shared" ref="D40:J40" si="2">IF(ISERROR(AVERAGE(D7:D21,D23:D38))," ",AVERAGE(D7:D21,D23:D38))</f>
        <v>19.399047619047614</v>
      </c>
      <c r="E40" s="29">
        <f t="shared" si="2"/>
        <v>19.658571428571424</v>
      </c>
      <c r="F40" s="29">
        <f t="shared" si="2"/>
        <v>18.988571428571429</v>
      </c>
      <c r="G40" s="29">
        <f t="shared" si="2"/>
        <v>543.87142857142851</v>
      </c>
      <c r="H40" s="29">
        <f t="shared" si="2"/>
        <v>530.22380952380968</v>
      </c>
      <c r="I40" s="29">
        <f t="shared" si="2"/>
        <v>524.38095238095229</v>
      </c>
      <c r="J40" s="29">
        <f t="shared" si="2"/>
        <v>520.69047619047626</v>
      </c>
      <c r="K40" s="29">
        <f>IF(ISERROR(AVERAGE(K7:K21,K23:K38))," ",AVERAGE(K7:K21,K23:K38))</f>
        <v>129.80894736842106</v>
      </c>
    </row>
    <row r="41" spans="1:12" x14ac:dyDescent="0.2">
      <c r="A41" s="30" t="s">
        <v>16</v>
      </c>
      <c r="B41" s="31">
        <f>MAX(B7:B21,B23:B38)</f>
        <v>20.11</v>
      </c>
      <c r="C41" s="31">
        <f>MAX(C7:C21,C23:C38)</f>
        <v>20</v>
      </c>
    </row>
    <row r="42" spans="1:12" x14ac:dyDescent="0.2">
      <c r="A42" s="30" t="s">
        <v>17</v>
      </c>
      <c r="B42" s="31">
        <f>MIN(B7:B21,B23:B38)</f>
        <v>18.72</v>
      </c>
      <c r="C42" s="31">
        <f>MIN(C7:C21,C23:C38)</f>
        <v>18.54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33</v>
      </c>
      <c r="D6" s="54" t="s">
        <v>34</v>
      </c>
      <c r="E6" s="54" t="s">
        <v>30</v>
      </c>
      <c r="F6" s="54" t="s">
        <v>31</v>
      </c>
      <c r="G6" s="54" t="s">
        <v>32</v>
      </c>
      <c r="H6" s="54" t="s">
        <v>34</v>
      </c>
      <c r="I6" s="54" t="s">
        <v>35</v>
      </c>
      <c r="J6" s="54" t="s">
        <v>30</v>
      </c>
      <c r="K6" s="53"/>
    </row>
    <row r="7" spans="1:15" ht="13.5" customHeight="1" x14ac:dyDescent="0.2">
      <c r="A7" s="20">
        <v>1</v>
      </c>
      <c r="B7" s="57">
        <v>17.41</v>
      </c>
      <c r="C7" s="57">
        <v>17.16</v>
      </c>
      <c r="D7" s="57">
        <v>17.329999999999998</v>
      </c>
      <c r="E7" s="57">
        <v>17.73</v>
      </c>
      <c r="F7" s="57">
        <v>17.07</v>
      </c>
      <c r="G7" s="57">
        <v>493.8</v>
      </c>
      <c r="H7" s="57">
        <v>482.8</v>
      </c>
      <c r="I7" s="57">
        <v>478.9</v>
      </c>
      <c r="J7" s="57">
        <v>480.9</v>
      </c>
      <c r="K7" s="52">
        <v>144.06</v>
      </c>
      <c r="L7" s="67"/>
      <c r="M7" s="68"/>
      <c r="N7" s="68"/>
      <c r="O7" s="68"/>
    </row>
    <row r="8" spans="1:15" ht="13.5" customHeight="1" x14ac:dyDescent="0.2">
      <c r="A8" s="20">
        <v>2</v>
      </c>
      <c r="B8" s="52">
        <v>17.43</v>
      </c>
      <c r="C8" s="52">
        <v>17.2</v>
      </c>
      <c r="D8" s="52">
        <v>17.350000000000001</v>
      </c>
      <c r="E8" s="52">
        <v>17.739999999999998</v>
      </c>
      <c r="F8" s="52">
        <v>17.059999999999999</v>
      </c>
      <c r="G8" s="52">
        <v>489.7</v>
      </c>
      <c r="H8" s="52">
        <v>479.3</v>
      </c>
      <c r="I8" s="52">
        <v>477.1</v>
      </c>
      <c r="J8" s="52">
        <v>480.3</v>
      </c>
      <c r="K8" s="52">
        <v>146.99</v>
      </c>
      <c r="L8" s="1"/>
    </row>
    <row r="9" spans="1:15" ht="13.5" customHeight="1" x14ac:dyDescent="0.2">
      <c r="A9" s="20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5"/>
    </row>
    <row r="10" spans="1:15" ht="13.5" customHeight="1" x14ac:dyDescent="0.2">
      <c r="A10" s="20">
        <v>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5" ht="13.5" customHeight="1" x14ac:dyDescent="0.2">
      <c r="A11" s="20">
        <v>5</v>
      </c>
      <c r="B11" s="52">
        <v>17.690000000000001</v>
      </c>
      <c r="C11" s="52">
        <v>17.47</v>
      </c>
      <c r="D11" s="52">
        <v>17.62</v>
      </c>
      <c r="E11" s="52">
        <v>17.989999999999998</v>
      </c>
      <c r="F11" s="52">
        <v>17.28</v>
      </c>
      <c r="G11" s="52"/>
      <c r="H11" s="52"/>
      <c r="I11" s="52"/>
      <c r="J11" s="52"/>
      <c r="K11" s="52"/>
      <c r="L11" s="47" t="s">
        <v>37</v>
      </c>
    </row>
    <row r="12" spans="1:15" ht="13.5" customHeight="1" x14ac:dyDescent="0.2">
      <c r="A12" s="20">
        <v>6</v>
      </c>
      <c r="B12" s="52">
        <v>17.66</v>
      </c>
      <c r="C12" s="52">
        <v>17.440000000000001</v>
      </c>
      <c r="D12" s="52">
        <v>17.579999999999998</v>
      </c>
      <c r="E12" s="52">
        <v>17.96</v>
      </c>
      <c r="F12" s="52">
        <v>17.28</v>
      </c>
      <c r="G12" s="52">
        <v>493.8</v>
      </c>
      <c r="H12" s="52">
        <v>484.4</v>
      </c>
      <c r="I12" s="52">
        <v>482.5</v>
      </c>
      <c r="J12" s="52">
        <v>485.8</v>
      </c>
      <c r="K12" s="52"/>
    </row>
    <row r="13" spans="1:15" ht="13.5" customHeight="1" x14ac:dyDescent="0.2">
      <c r="A13" s="20">
        <v>7</v>
      </c>
      <c r="B13" s="52">
        <v>17.36</v>
      </c>
      <c r="C13" s="52">
        <v>17.13</v>
      </c>
      <c r="D13" s="52">
        <v>17.28</v>
      </c>
      <c r="E13" s="52">
        <v>17.68</v>
      </c>
      <c r="F13" s="52">
        <v>17.07</v>
      </c>
      <c r="G13" s="52">
        <v>485.4</v>
      </c>
      <c r="H13" s="52">
        <v>476</v>
      </c>
      <c r="I13" s="52">
        <v>474.8</v>
      </c>
      <c r="J13" s="52">
        <v>478.6</v>
      </c>
      <c r="K13" s="52">
        <v>144.03</v>
      </c>
      <c r="L13" s="48"/>
    </row>
    <row r="14" spans="1:15" ht="13.5" customHeight="1" x14ac:dyDescent="0.2">
      <c r="A14" s="20">
        <v>8</v>
      </c>
      <c r="B14" s="52">
        <v>17.71</v>
      </c>
      <c r="C14" s="52">
        <v>17.5</v>
      </c>
      <c r="D14" s="52">
        <v>17.64</v>
      </c>
      <c r="E14" s="52">
        <v>18</v>
      </c>
      <c r="F14" s="52">
        <v>17.329999999999998</v>
      </c>
      <c r="G14" s="52">
        <v>494.9</v>
      </c>
      <c r="H14" s="52">
        <v>485.7</v>
      </c>
      <c r="I14" s="52">
        <v>484</v>
      </c>
      <c r="J14" s="52">
        <v>486.9</v>
      </c>
      <c r="K14" s="52">
        <v>144.63999999999999</v>
      </c>
    </row>
    <row r="15" spans="1:15" ht="13.5" customHeight="1" x14ac:dyDescent="0.2">
      <c r="A15" s="20">
        <v>9</v>
      </c>
      <c r="B15" s="52">
        <v>17.989999999999998</v>
      </c>
      <c r="C15" s="52">
        <v>17.78</v>
      </c>
      <c r="D15" s="52">
        <v>17.920000000000002</v>
      </c>
      <c r="E15" s="52">
        <v>18.27</v>
      </c>
      <c r="F15" s="52">
        <v>17.57</v>
      </c>
      <c r="G15" s="52">
        <v>499.9</v>
      </c>
      <c r="H15" s="52">
        <v>492.2</v>
      </c>
      <c r="I15" s="52">
        <v>490.5</v>
      </c>
      <c r="J15" s="52">
        <v>493.1</v>
      </c>
      <c r="K15" s="52">
        <v>146.82</v>
      </c>
    </row>
    <row r="16" spans="1:15" ht="13.5" customHeight="1" x14ac:dyDescent="0.2">
      <c r="A16" s="20">
        <v>10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5" ht="13.5" customHeight="1" x14ac:dyDescent="0.2">
      <c r="A17" s="20">
        <v>11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5" ht="13.5" customHeight="1" x14ac:dyDescent="0.2">
      <c r="A18" s="20">
        <v>12</v>
      </c>
      <c r="B18" s="52">
        <v>17.940000000000001</v>
      </c>
      <c r="C18" s="52">
        <v>17.7</v>
      </c>
      <c r="D18" s="52">
        <v>17.87</v>
      </c>
      <c r="E18" s="52">
        <v>18.239999999999998</v>
      </c>
      <c r="F18" s="52">
        <v>17.54</v>
      </c>
      <c r="G18" s="52">
        <v>495</v>
      </c>
      <c r="H18" s="52">
        <v>490.4</v>
      </c>
      <c r="I18" s="52">
        <v>489.8</v>
      </c>
      <c r="J18" s="52">
        <v>492.3</v>
      </c>
      <c r="K18" s="52">
        <v>146.96</v>
      </c>
    </row>
    <row r="19" spans="1:15" ht="13.5" customHeight="1" x14ac:dyDescent="0.2">
      <c r="A19" s="20">
        <v>13</v>
      </c>
      <c r="B19" s="58">
        <v>18.47</v>
      </c>
      <c r="C19" s="52">
        <v>18.22</v>
      </c>
      <c r="D19" s="52">
        <v>18.41</v>
      </c>
      <c r="E19" s="52">
        <v>18.78</v>
      </c>
      <c r="F19" s="52">
        <v>18.02</v>
      </c>
      <c r="G19" s="52">
        <v>509.8</v>
      </c>
      <c r="H19" s="52">
        <v>503.6</v>
      </c>
      <c r="I19" s="52">
        <v>502.5</v>
      </c>
      <c r="J19" s="52">
        <v>504.7</v>
      </c>
      <c r="K19" s="52">
        <v>148.9</v>
      </c>
    </row>
    <row r="20" spans="1:15" ht="13.5" customHeight="1" x14ac:dyDescent="0.2">
      <c r="A20" s="49">
        <v>14</v>
      </c>
      <c r="B20" s="52">
        <v>18.309999999999999</v>
      </c>
      <c r="C20" s="52">
        <v>18.059999999999999</v>
      </c>
      <c r="D20" s="52">
        <v>18.239999999999998</v>
      </c>
      <c r="E20" s="52">
        <v>18.62</v>
      </c>
      <c r="F20" s="52">
        <v>17.899999999999999</v>
      </c>
      <c r="G20" s="52">
        <v>503.9</v>
      </c>
      <c r="H20" s="52">
        <v>499.3</v>
      </c>
      <c r="I20" s="52">
        <v>498.7</v>
      </c>
      <c r="J20" s="52">
        <v>501.3</v>
      </c>
      <c r="K20" s="52">
        <v>148.33000000000001</v>
      </c>
      <c r="N20" s="1" t="s">
        <v>23</v>
      </c>
    </row>
    <row r="21" spans="1:15" ht="13.5" customHeight="1" x14ac:dyDescent="0.2">
      <c r="A21" s="24">
        <v>15</v>
      </c>
      <c r="B21" s="59">
        <v>17.91</v>
      </c>
      <c r="C21" s="59">
        <v>17.670000000000002</v>
      </c>
      <c r="D21" s="59">
        <v>17.829999999999998</v>
      </c>
      <c r="E21" s="59">
        <v>18.22</v>
      </c>
      <c r="F21" s="59">
        <v>17.559999999999999</v>
      </c>
      <c r="G21" s="52">
        <v>493</v>
      </c>
      <c r="H21" s="52">
        <v>489.3</v>
      </c>
      <c r="I21" s="52">
        <v>488.5</v>
      </c>
      <c r="J21" s="52">
        <v>491.3</v>
      </c>
      <c r="K21" s="52">
        <v>147.28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17.807272727272728</v>
      </c>
      <c r="C22" s="27">
        <f t="shared" si="0"/>
        <v>17.575454545454544</v>
      </c>
      <c r="D22" s="27">
        <f t="shared" si="0"/>
        <v>17.733636363636364</v>
      </c>
      <c r="E22" s="27">
        <f t="shared" si="0"/>
        <v>18.11181818181818</v>
      </c>
      <c r="F22" s="27">
        <f t="shared" si="0"/>
        <v>17.425454545454546</v>
      </c>
      <c r="G22" s="27">
        <f t="shared" si="0"/>
        <v>495.91999999999996</v>
      </c>
      <c r="H22" s="27">
        <f t="shared" si="0"/>
        <v>488.3</v>
      </c>
      <c r="I22" s="27">
        <f t="shared" si="0"/>
        <v>486.73</v>
      </c>
      <c r="J22" s="27">
        <f t="shared" si="0"/>
        <v>489.52</v>
      </c>
      <c r="K22" s="27">
        <f t="shared" si="0"/>
        <v>146.44555555555556</v>
      </c>
    </row>
    <row r="23" spans="1:15" ht="13.5" customHeight="1" x14ac:dyDescent="0.2">
      <c r="A23" s="20">
        <v>16</v>
      </c>
      <c r="B23" s="57">
        <v>17.760000000000002</v>
      </c>
      <c r="C23" s="57">
        <v>17.52</v>
      </c>
      <c r="D23" s="57">
        <v>17.690000000000001</v>
      </c>
      <c r="E23" s="57">
        <v>18.07</v>
      </c>
      <c r="F23" s="57">
        <v>17.420000000000002</v>
      </c>
      <c r="G23" s="52">
        <v>490.1</v>
      </c>
      <c r="H23" s="57">
        <v>486.8</v>
      </c>
      <c r="I23" s="57">
        <v>486.5</v>
      </c>
      <c r="J23" s="57">
        <v>489.5</v>
      </c>
      <c r="K23" s="57">
        <v>146.08000000000001</v>
      </c>
    </row>
    <row r="24" spans="1:15" ht="13.5" customHeight="1" x14ac:dyDescent="0.2">
      <c r="A24" s="20">
        <v>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/>
    </row>
    <row r="25" spans="1:15" ht="13.5" customHeight="1" x14ac:dyDescent="0.2">
      <c r="A25" s="20">
        <v>18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5" ht="13.5" customHeight="1" x14ac:dyDescent="0.2">
      <c r="A26" s="20">
        <v>19</v>
      </c>
      <c r="B26" s="58">
        <v>17.72</v>
      </c>
      <c r="C26" s="58">
        <v>17.45</v>
      </c>
      <c r="D26" s="58">
        <v>17.649999999999999</v>
      </c>
      <c r="E26" s="58">
        <v>18.05</v>
      </c>
      <c r="F26" s="58">
        <v>17.43</v>
      </c>
      <c r="G26" s="52">
        <v>489.5</v>
      </c>
      <c r="H26" s="52">
        <v>486.2</v>
      </c>
      <c r="I26" s="52">
        <v>485.6</v>
      </c>
      <c r="J26" s="52">
        <v>488.2</v>
      </c>
      <c r="K26" s="52">
        <v>145.94</v>
      </c>
    </row>
    <row r="27" spans="1:15" ht="13.5" customHeight="1" x14ac:dyDescent="0.2">
      <c r="A27" s="49">
        <v>20</v>
      </c>
      <c r="B27" s="52">
        <v>17.600000000000001</v>
      </c>
      <c r="C27" s="52">
        <v>17.34</v>
      </c>
      <c r="D27" s="52">
        <v>17.53</v>
      </c>
      <c r="E27" s="52">
        <v>17.940000000000001</v>
      </c>
      <c r="F27" s="52">
        <v>17.329999999999998</v>
      </c>
      <c r="G27" s="52">
        <v>487.1</v>
      </c>
      <c r="H27" s="52">
        <v>483.1</v>
      </c>
      <c r="I27" s="52">
        <v>482.8</v>
      </c>
      <c r="J27" s="52">
        <v>485.4</v>
      </c>
      <c r="K27" s="60">
        <v>146.32</v>
      </c>
    </row>
    <row r="28" spans="1:15" ht="13.5" customHeight="1" x14ac:dyDescent="0.2">
      <c r="A28" s="20">
        <v>21</v>
      </c>
      <c r="B28" s="52">
        <v>17.940000000000001</v>
      </c>
      <c r="C28" s="52">
        <v>17.7</v>
      </c>
      <c r="D28" s="52">
        <v>17.86</v>
      </c>
      <c r="E28" s="52">
        <v>18.25</v>
      </c>
      <c r="F28" s="52">
        <v>17.61</v>
      </c>
      <c r="G28" s="52">
        <v>497.7</v>
      </c>
      <c r="H28" s="52">
        <v>492.8</v>
      </c>
      <c r="I28" s="52">
        <v>491</v>
      </c>
      <c r="J28" s="52">
        <v>492.6</v>
      </c>
      <c r="K28" s="52">
        <v>145.28</v>
      </c>
    </row>
    <row r="29" spans="1:15" ht="13.5" customHeight="1" x14ac:dyDescent="0.2">
      <c r="A29" s="20">
        <v>22</v>
      </c>
      <c r="B29" s="52">
        <v>17.68</v>
      </c>
      <c r="C29" s="52">
        <v>17.399999999999999</v>
      </c>
      <c r="D29" s="52">
        <v>17.600000000000001</v>
      </c>
      <c r="E29" s="52">
        <v>18.03</v>
      </c>
      <c r="F29" s="52">
        <v>17.43</v>
      </c>
      <c r="G29" s="52">
        <v>488.1</v>
      </c>
      <c r="H29" s="52">
        <v>483.9</v>
      </c>
      <c r="I29" s="52">
        <v>483.6</v>
      </c>
      <c r="J29" s="52">
        <v>486.6</v>
      </c>
      <c r="K29" s="52">
        <v>144.36000000000001</v>
      </c>
    </row>
    <row r="30" spans="1:15" ht="13.5" customHeight="1" x14ac:dyDescent="0.2">
      <c r="A30" s="20">
        <v>23</v>
      </c>
      <c r="B30" s="52">
        <v>17.57</v>
      </c>
      <c r="C30" s="52">
        <v>17.29</v>
      </c>
      <c r="D30" s="52">
        <v>17.489999999999998</v>
      </c>
      <c r="E30" s="52">
        <v>17.93</v>
      </c>
      <c r="F30" s="52">
        <v>17.350000000000001</v>
      </c>
      <c r="G30" s="52">
        <v>483.6</v>
      </c>
      <c r="H30" s="52">
        <v>480.2</v>
      </c>
      <c r="I30" s="52">
        <v>480</v>
      </c>
      <c r="J30" s="52">
        <v>483.7</v>
      </c>
      <c r="K30" s="52">
        <v>144.91</v>
      </c>
      <c r="L30" s="56"/>
    </row>
    <row r="31" spans="1:15" ht="13.5" customHeight="1" x14ac:dyDescent="0.2">
      <c r="A31" s="20">
        <v>24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48"/>
    </row>
    <row r="32" spans="1:15" ht="13.5" customHeight="1" x14ac:dyDescent="0.2">
      <c r="A32" s="20">
        <v>25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67"/>
      <c r="M32" s="68"/>
      <c r="N32" s="68"/>
      <c r="O32" s="68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>
        <v>143.74</v>
      </c>
      <c r="L33" s="48" t="s">
        <v>38</v>
      </c>
    </row>
    <row r="34" spans="1:12" ht="13.5" customHeight="1" x14ac:dyDescent="0.2">
      <c r="A34" s="20">
        <v>27</v>
      </c>
      <c r="B34" s="52">
        <v>17.5</v>
      </c>
      <c r="C34" s="52">
        <v>17.22</v>
      </c>
      <c r="D34" s="52">
        <v>17.41</v>
      </c>
      <c r="E34" s="52">
        <v>17.86</v>
      </c>
      <c r="F34" s="52">
        <v>17.3</v>
      </c>
      <c r="G34" s="52">
        <v>482.6</v>
      </c>
      <c r="H34" s="52">
        <v>478.7</v>
      </c>
      <c r="I34" s="52">
        <v>479</v>
      </c>
      <c r="J34" s="52">
        <v>482.8</v>
      </c>
      <c r="K34" s="52">
        <v>143.37</v>
      </c>
    </row>
    <row r="35" spans="1:12" ht="13.5" customHeight="1" x14ac:dyDescent="0.2">
      <c r="A35" s="20">
        <v>28</v>
      </c>
      <c r="B35" s="52">
        <v>17.2</v>
      </c>
      <c r="C35" s="52">
        <v>16.899999999999999</v>
      </c>
      <c r="D35" s="52">
        <v>17.12</v>
      </c>
      <c r="E35" s="52">
        <v>17.59</v>
      </c>
      <c r="F35" s="52">
        <v>17.11</v>
      </c>
      <c r="G35" s="52">
        <v>471.4</v>
      </c>
      <c r="H35" s="52">
        <v>468.8</v>
      </c>
      <c r="I35" s="52">
        <v>470.6</v>
      </c>
      <c r="J35" s="52">
        <v>475.8</v>
      </c>
      <c r="K35" s="52">
        <v>145.06</v>
      </c>
      <c r="L35" s="48"/>
    </row>
    <row r="36" spans="1:12" ht="13.5" customHeight="1" x14ac:dyDescent="0.2">
      <c r="A36" s="20">
        <v>29</v>
      </c>
      <c r="B36" s="52">
        <v>17.29</v>
      </c>
      <c r="C36" s="52">
        <v>17</v>
      </c>
      <c r="D36" s="52">
        <v>17.190000000000001</v>
      </c>
      <c r="E36" s="52">
        <v>17.670000000000002</v>
      </c>
      <c r="F36" s="52">
        <v>17.190000000000001</v>
      </c>
      <c r="G36" s="52">
        <v>473.6</v>
      </c>
      <c r="H36" s="52">
        <v>470.7</v>
      </c>
      <c r="I36" s="52">
        <v>471.9</v>
      </c>
      <c r="J36" s="52">
        <v>476.6</v>
      </c>
      <c r="K36" s="52">
        <v>147.05000000000001</v>
      </c>
    </row>
    <row r="37" spans="1:12" ht="13.5" customHeight="1" x14ac:dyDescent="0.2">
      <c r="A37" s="20">
        <v>30</v>
      </c>
      <c r="B37" s="52">
        <v>17.32</v>
      </c>
      <c r="C37" s="52">
        <v>17.05</v>
      </c>
      <c r="D37" s="52">
        <v>17.23</v>
      </c>
      <c r="E37" s="52">
        <v>17.690000000000001</v>
      </c>
      <c r="F37" s="52">
        <v>17.2</v>
      </c>
      <c r="G37" s="52">
        <v>476.1</v>
      </c>
      <c r="H37" s="52">
        <v>473</v>
      </c>
      <c r="I37" s="52">
        <v>474.3</v>
      </c>
      <c r="J37" s="52">
        <v>478.7</v>
      </c>
      <c r="K37" s="52">
        <v>144.87</v>
      </c>
    </row>
    <row r="38" spans="1:12" ht="13.5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17.558</v>
      </c>
      <c r="C39" s="29">
        <f t="shared" si="1"/>
        <v>17.286999999999999</v>
      </c>
      <c r="D39" s="29">
        <f t="shared" si="1"/>
        <v>17.476999999999997</v>
      </c>
      <c r="E39" s="29">
        <f t="shared" si="1"/>
        <v>17.907999999999998</v>
      </c>
      <c r="F39" s="29">
        <f t="shared" si="1"/>
        <v>17.336999999999996</v>
      </c>
      <c r="G39" s="29">
        <f t="shared" si="1"/>
        <v>483.98</v>
      </c>
      <c r="H39" s="29">
        <f t="shared" si="1"/>
        <v>480.41999999999996</v>
      </c>
      <c r="I39" s="29">
        <f t="shared" si="1"/>
        <v>480.53000000000003</v>
      </c>
      <c r="J39" s="29">
        <f t="shared" si="1"/>
        <v>483.98999999999995</v>
      </c>
      <c r="K39" s="29">
        <f t="shared" si="1"/>
        <v>145.18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17.688571428571429</v>
      </c>
      <c r="C40" s="29">
        <f t="shared" si="2"/>
        <v>17.438095238095237</v>
      </c>
      <c r="D40" s="29">
        <f t="shared" si="2"/>
        <v>17.611428571428576</v>
      </c>
      <c r="E40" s="29">
        <f t="shared" si="2"/>
        <v>18.014761904761901</v>
      </c>
      <c r="F40" s="29">
        <f t="shared" si="2"/>
        <v>17.383333333333336</v>
      </c>
      <c r="G40" s="29">
        <f t="shared" si="2"/>
        <v>489.9500000000001</v>
      </c>
      <c r="H40" s="29">
        <f t="shared" si="2"/>
        <v>484.36</v>
      </c>
      <c r="I40" s="29">
        <f t="shared" si="2"/>
        <v>483.63</v>
      </c>
      <c r="J40" s="29">
        <f t="shared" si="2"/>
        <v>486.755</v>
      </c>
      <c r="K40" s="29">
        <f t="shared" si="2"/>
        <v>145.74949999999995</v>
      </c>
    </row>
    <row r="41" spans="1:12" x14ac:dyDescent="0.2">
      <c r="A41" s="30" t="s">
        <v>16</v>
      </c>
      <c r="B41" s="31">
        <f>MAX(B7:B21,B23:B38)</f>
        <v>18.47</v>
      </c>
      <c r="C41" s="31">
        <f>MAX(C7:C21,C23:C38)</f>
        <v>18.22</v>
      </c>
    </row>
    <row r="42" spans="1:12" x14ac:dyDescent="0.2">
      <c r="A42" s="30" t="s">
        <v>17</v>
      </c>
      <c r="B42" s="31">
        <f>MIN(B7:B21,B23:B38)</f>
        <v>17.2</v>
      </c>
      <c r="C42" s="31">
        <f>MIN(C7:C21,C23:C38)</f>
        <v>16.899999999999999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22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39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33</v>
      </c>
      <c r="D6" s="54" t="s">
        <v>34</v>
      </c>
      <c r="E6" s="54" t="s">
        <v>30</v>
      </c>
      <c r="F6" s="54" t="s">
        <v>31</v>
      </c>
      <c r="G6" s="54" t="s">
        <v>32</v>
      </c>
      <c r="H6" s="54" t="s">
        <v>34</v>
      </c>
      <c r="I6" s="54" t="s">
        <v>35</v>
      </c>
      <c r="J6" s="54" t="s">
        <v>30</v>
      </c>
      <c r="K6" s="53"/>
    </row>
    <row r="7" spans="1:15" ht="13.5" customHeight="1" x14ac:dyDescent="0.2">
      <c r="A7" s="20">
        <v>1</v>
      </c>
      <c r="B7" s="57"/>
      <c r="C7" s="57"/>
      <c r="D7" s="57"/>
      <c r="E7" s="57"/>
      <c r="F7" s="57"/>
      <c r="G7" s="57"/>
      <c r="H7" s="57"/>
      <c r="I7" s="57"/>
      <c r="J7" s="57"/>
      <c r="K7" s="52"/>
      <c r="L7" s="67"/>
      <c r="M7" s="68"/>
      <c r="N7" s="68"/>
      <c r="O7" s="68"/>
    </row>
    <row r="8" spans="1:15" ht="13.5" customHeight="1" x14ac:dyDescent="0.2">
      <c r="A8" s="20">
        <v>2</v>
      </c>
      <c r="B8" s="52">
        <v>17.170000000000002</v>
      </c>
      <c r="C8" s="52">
        <v>16.88</v>
      </c>
      <c r="D8" s="52">
        <v>17.09</v>
      </c>
      <c r="E8" s="52">
        <v>17.55</v>
      </c>
      <c r="F8" s="52">
        <v>17.09</v>
      </c>
      <c r="G8" s="52">
        <v>470.9</v>
      </c>
      <c r="H8" s="52">
        <v>468.3</v>
      </c>
      <c r="I8" s="52">
        <v>470.1</v>
      </c>
      <c r="J8" s="52">
        <v>475.6</v>
      </c>
      <c r="K8" s="52">
        <v>144.63</v>
      </c>
      <c r="L8" s="1"/>
    </row>
    <row r="9" spans="1:15" ht="13.5" customHeight="1" x14ac:dyDescent="0.2">
      <c r="A9" s="20">
        <v>3</v>
      </c>
      <c r="B9" s="52">
        <v>17.22</v>
      </c>
      <c r="C9" s="52">
        <v>16.899999999999999</v>
      </c>
      <c r="D9" s="52">
        <v>17.149999999999999</v>
      </c>
      <c r="E9" s="52">
        <v>17.600000000000001</v>
      </c>
      <c r="F9" s="52">
        <v>17.14</v>
      </c>
      <c r="G9" s="52">
        <v>473.7</v>
      </c>
      <c r="H9" s="52">
        <v>469.2</v>
      </c>
      <c r="I9" s="52">
        <v>471</v>
      </c>
      <c r="J9" s="52">
        <v>477.2</v>
      </c>
      <c r="K9" s="52">
        <v>143.83000000000001</v>
      </c>
      <c r="L9" s="55"/>
    </row>
    <row r="10" spans="1:15" ht="13.5" customHeight="1" x14ac:dyDescent="0.2">
      <c r="A10" s="20">
        <v>4</v>
      </c>
      <c r="B10" s="52">
        <v>17.100000000000001</v>
      </c>
      <c r="C10" s="52">
        <v>16.75</v>
      </c>
      <c r="D10" s="52">
        <v>17.03</v>
      </c>
      <c r="E10" s="52">
        <v>17.510000000000002</v>
      </c>
      <c r="F10" s="52">
        <v>17.05</v>
      </c>
      <c r="G10" s="52">
        <v>468.1</v>
      </c>
      <c r="H10" s="52">
        <v>466</v>
      </c>
      <c r="I10" s="52">
        <v>468</v>
      </c>
      <c r="J10" s="52">
        <v>474.3</v>
      </c>
      <c r="K10" s="52">
        <v>145</v>
      </c>
    </row>
    <row r="11" spans="1:15" ht="13.5" customHeight="1" x14ac:dyDescent="0.2">
      <c r="A11" s="20">
        <v>5</v>
      </c>
      <c r="B11" s="52">
        <v>16.95</v>
      </c>
      <c r="C11" s="52">
        <v>16.57</v>
      </c>
      <c r="D11" s="52">
        <v>16.88</v>
      </c>
      <c r="E11" s="52">
        <v>17.39</v>
      </c>
      <c r="F11" s="52">
        <v>16.98</v>
      </c>
      <c r="G11" s="52">
        <v>463.3</v>
      </c>
      <c r="H11" s="52">
        <v>461.7</v>
      </c>
      <c r="I11" s="52">
        <v>464.1</v>
      </c>
      <c r="J11" s="52">
        <v>470.6</v>
      </c>
      <c r="K11" s="52">
        <v>143.72999999999999</v>
      </c>
    </row>
    <row r="12" spans="1:15" ht="13.5" customHeight="1" x14ac:dyDescent="0.2">
      <c r="A12" s="20">
        <v>6</v>
      </c>
      <c r="B12" s="52">
        <v>16.91</v>
      </c>
      <c r="C12" s="52">
        <v>16.489999999999998</v>
      </c>
      <c r="D12" s="52">
        <v>16.86</v>
      </c>
      <c r="E12" s="52">
        <v>17.39</v>
      </c>
      <c r="F12" s="52">
        <v>16.97</v>
      </c>
      <c r="G12" s="52">
        <v>465.2</v>
      </c>
      <c r="H12" s="52">
        <v>462.3</v>
      </c>
      <c r="I12" s="52">
        <v>463.9</v>
      </c>
      <c r="J12" s="52">
        <v>469.5</v>
      </c>
      <c r="K12" s="52">
        <v>144.76</v>
      </c>
    </row>
    <row r="13" spans="1:15" ht="13.5" customHeight="1" x14ac:dyDescent="0.2">
      <c r="A13" s="20">
        <v>7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48"/>
    </row>
    <row r="14" spans="1:15" ht="13.5" customHeight="1" x14ac:dyDescent="0.2">
      <c r="A14" s="20">
        <v>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5" ht="13.5" customHeight="1" x14ac:dyDescent="0.2">
      <c r="A15" s="20">
        <v>9</v>
      </c>
      <c r="B15" s="52">
        <v>17.07</v>
      </c>
      <c r="C15" s="52">
        <v>16.670000000000002</v>
      </c>
      <c r="D15" s="52">
        <v>17.010000000000002</v>
      </c>
      <c r="E15" s="52">
        <v>17.52</v>
      </c>
      <c r="F15" s="52">
        <v>17.07</v>
      </c>
      <c r="G15" s="52">
        <v>472.4</v>
      </c>
      <c r="H15" s="52">
        <v>468.6</v>
      </c>
      <c r="I15" s="52">
        <v>469</v>
      </c>
      <c r="J15" s="52">
        <v>473.8</v>
      </c>
      <c r="K15" s="52">
        <v>145.9</v>
      </c>
    </row>
    <row r="16" spans="1:15" ht="13.5" customHeight="1" x14ac:dyDescent="0.2">
      <c r="A16" s="20">
        <v>10</v>
      </c>
      <c r="B16" s="52">
        <v>16.899999999999999</v>
      </c>
      <c r="C16" s="52">
        <v>16.48</v>
      </c>
      <c r="D16" s="52">
        <v>16.850000000000001</v>
      </c>
      <c r="E16" s="52">
        <v>17.36</v>
      </c>
      <c r="F16" s="52">
        <v>16.95</v>
      </c>
      <c r="G16" s="52">
        <v>467.8</v>
      </c>
      <c r="H16" s="52">
        <v>463.4</v>
      </c>
      <c r="I16" s="52">
        <v>464.6</v>
      </c>
      <c r="J16" s="52">
        <v>469.9</v>
      </c>
      <c r="K16" s="52">
        <v>145.71</v>
      </c>
    </row>
    <row r="17" spans="1:15" ht="13.5" customHeight="1" x14ac:dyDescent="0.2">
      <c r="A17" s="20">
        <v>11</v>
      </c>
      <c r="B17" s="52">
        <v>16.86</v>
      </c>
      <c r="C17" s="52">
        <v>16.420000000000002</v>
      </c>
      <c r="D17" s="52">
        <v>16.809999999999999</v>
      </c>
      <c r="E17" s="52">
        <v>17.34</v>
      </c>
      <c r="F17" s="52">
        <v>16.97</v>
      </c>
      <c r="G17" s="52">
        <v>472.8</v>
      </c>
      <c r="H17" s="52">
        <v>465</v>
      </c>
      <c r="I17" s="52">
        <v>464.4</v>
      </c>
      <c r="J17" s="52">
        <v>469.2</v>
      </c>
      <c r="K17" s="52">
        <v>145.94</v>
      </c>
    </row>
    <row r="18" spans="1:15" ht="13.5" customHeight="1" x14ac:dyDescent="0.2">
      <c r="A18" s="20">
        <v>12</v>
      </c>
      <c r="B18" s="52">
        <v>16.73</v>
      </c>
      <c r="C18" s="52">
        <v>16.27</v>
      </c>
      <c r="D18" s="52">
        <v>16.7</v>
      </c>
      <c r="E18" s="52">
        <v>17.23</v>
      </c>
      <c r="F18" s="52">
        <v>16.82</v>
      </c>
      <c r="G18" s="52">
        <v>466.3</v>
      </c>
      <c r="H18" s="52">
        <v>460.7</v>
      </c>
      <c r="I18" s="52">
        <v>460.5</v>
      </c>
      <c r="J18" s="52">
        <v>464.9</v>
      </c>
      <c r="K18" s="52">
        <v>145.12</v>
      </c>
    </row>
    <row r="19" spans="1:15" ht="13.5" customHeight="1" x14ac:dyDescent="0.2">
      <c r="A19" s="20">
        <v>13</v>
      </c>
      <c r="B19" s="58">
        <v>16.61</v>
      </c>
      <c r="C19" s="52">
        <v>16.13</v>
      </c>
      <c r="D19" s="52">
        <v>16.57</v>
      </c>
      <c r="E19" s="52">
        <v>17.13</v>
      </c>
      <c r="F19" s="52">
        <v>16.73</v>
      </c>
      <c r="G19" s="52">
        <v>465.3</v>
      </c>
      <c r="H19" s="52">
        <v>459.5</v>
      </c>
      <c r="I19" s="52">
        <v>459.1</v>
      </c>
      <c r="J19" s="52">
        <v>463.2</v>
      </c>
      <c r="K19" s="52">
        <v>144.08000000000001</v>
      </c>
    </row>
    <row r="20" spans="1:15" ht="13.5" customHeight="1" x14ac:dyDescent="0.2">
      <c r="A20" s="49">
        <v>14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N20" s="1" t="s">
        <v>23</v>
      </c>
    </row>
    <row r="21" spans="1:15" ht="13.5" customHeight="1" x14ac:dyDescent="0.2">
      <c r="A21" s="24">
        <v>15</v>
      </c>
      <c r="B21" s="59"/>
      <c r="C21" s="59"/>
      <c r="D21" s="59"/>
      <c r="E21" s="59"/>
      <c r="F21" s="59"/>
      <c r="G21" s="52"/>
      <c r="H21" s="52"/>
      <c r="I21" s="52"/>
      <c r="J21" s="52"/>
      <c r="K21" s="52"/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16.951999999999998</v>
      </c>
      <c r="C22" s="27">
        <f t="shared" si="0"/>
        <v>16.556000000000001</v>
      </c>
      <c r="D22" s="27">
        <f t="shared" si="0"/>
        <v>16.895</v>
      </c>
      <c r="E22" s="27">
        <f t="shared" si="0"/>
        <v>17.401999999999997</v>
      </c>
      <c r="F22" s="27">
        <f t="shared" si="0"/>
        <v>16.977</v>
      </c>
      <c r="G22" s="27">
        <f t="shared" si="0"/>
        <v>468.58000000000004</v>
      </c>
      <c r="H22" s="27">
        <f t="shared" si="0"/>
        <v>464.46999999999997</v>
      </c>
      <c r="I22" s="27">
        <f t="shared" si="0"/>
        <v>465.47000000000008</v>
      </c>
      <c r="J22" s="27">
        <f t="shared" si="0"/>
        <v>470.82</v>
      </c>
      <c r="K22" s="27">
        <f t="shared" si="0"/>
        <v>144.86999999999998</v>
      </c>
    </row>
    <row r="23" spans="1:15" ht="13.5" customHeight="1" x14ac:dyDescent="0.2">
      <c r="A23" s="20">
        <v>16</v>
      </c>
      <c r="B23" s="57">
        <v>16.989999999999998</v>
      </c>
      <c r="C23" s="57">
        <v>16.52</v>
      </c>
      <c r="D23" s="57">
        <v>16.940000000000001</v>
      </c>
      <c r="E23" s="57">
        <v>17.510000000000002</v>
      </c>
      <c r="F23" s="57">
        <v>17.07</v>
      </c>
      <c r="G23" s="52">
        <v>479.8</v>
      </c>
      <c r="H23" s="57">
        <v>471</v>
      </c>
      <c r="I23" s="57">
        <v>468.5</v>
      </c>
      <c r="J23" s="57">
        <v>471.5</v>
      </c>
      <c r="K23" s="57">
        <v>145.41999999999999</v>
      </c>
    </row>
    <row r="24" spans="1:15" ht="13.5" customHeight="1" x14ac:dyDescent="0.2">
      <c r="A24" s="20">
        <v>17</v>
      </c>
      <c r="B24" s="52">
        <v>16.559999999999999</v>
      </c>
      <c r="C24" s="52">
        <v>16.079999999999998</v>
      </c>
      <c r="D24" s="52">
        <v>16.510000000000002</v>
      </c>
      <c r="E24" s="52">
        <v>17.100000000000001</v>
      </c>
      <c r="F24" s="52">
        <v>16.690000000000001</v>
      </c>
      <c r="G24" s="52">
        <v>465.3</v>
      </c>
      <c r="H24" s="52">
        <v>460.7</v>
      </c>
      <c r="I24" s="52">
        <v>459.7</v>
      </c>
      <c r="J24" s="52">
        <v>463.5</v>
      </c>
      <c r="K24" s="52">
        <v>146.08000000000001</v>
      </c>
      <c r="L24"/>
    </row>
    <row r="25" spans="1:15" ht="13.5" customHeight="1" x14ac:dyDescent="0.2">
      <c r="A25" s="20">
        <v>18</v>
      </c>
      <c r="B25" s="52">
        <v>16.38</v>
      </c>
      <c r="C25" s="52">
        <v>15.88</v>
      </c>
      <c r="D25" s="52">
        <v>16.309999999999999</v>
      </c>
      <c r="E25" s="52">
        <v>16.940000000000001</v>
      </c>
      <c r="F25" s="52">
        <v>16.55</v>
      </c>
      <c r="G25" s="52">
        <v>469.1</v>
      </c>
      <c r="H25" s="52">
        <v>459.6</v>
      </c>
      <c r="I25" s="52">
        <v>455.7</v>
      </c>
      <c r="J25" s="52">
        <v>459</v>
      </c>
      <c r="K25" s="52">
        <v>146.36000000000001</v>
      </c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>
        <v>482.4</v>
      </c>
      <c r="H26" s="52">
        <v>469</v>
      </c>
      <c r="I26" s="52">
        <v>463.2</v>
      </c>
      <c r="J26" s="52">
        <v>465.6</v>
      </c>
      <c r="K26" s="52">
        <v>145.91999999999999</v>
      </c>
      <c r="L26" s="47" t="s">
        <v>40</v>
      </c>
    </row>
    <row r="27" spans="1:15" ht="13.5" customHeight="1" x14ac:dyDescent="0.2">
      <c r="A27" s="49">
        <v>20</v>
      </c>
      <c r="B27" s="52">
        <v>16.62</v>
      </c>
      <c r="C27" s="52">
        <v>16.100000000000001</v>
      </c>
      <c r="D27" s="52">
        <v>16.57</v>
      </c>
      <c r="E27" s="52">
        <v>17.18</v>
      </c>
      <c r="F27" s="52">
        <v>16.760000000000002</v>
      </c>
      <c r="G27" s="52">
        <v>475.1</v>
      </c>
      <c r="H27" s="52">
        <v>467.1</v>
      </c>
      <c r="I27" s="52">
        <v>461.2</v>
      </c>
      <c r="J27" s="52">
        <v>463.5</v>
      </c>
      <c r="K27" s="60">
        <v>146.35</v>
      </c>
    </row>
    <row r="28" spans="1:15" ht="13.5" customHeight="1" x14ac:dyDescent="0.2">
      <c r="A28" s="20">
        <v>21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5" ht="13.5" customHeight="1" x14ac:dyDescent="0.2">
      <c r="A29" s="20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5" ht="13.5" customHeight="1" x14ac:dyDescent="0.2">
      <c r="A30" s="20">
        <v>23</v>
      </c>
      <c r="B30" s="52">
        <v>16.600000000000001</v>
      </c>
      <c r="C30" s="52">
        <v>16.04</v>
      </c>
      <c r="D30" s="52">
        <v>16.57</v>
      </c>
      <c r="E30" s="52">
        <v>17.2</v>
      </c>
      <c r="F30" s="52">
        <v>16.8</v>
      </c>
      <c r="G30" s="52">
        <v>467.5</v>
      </c>
      <c r="H30" s="52">
        <v>462.7</v>
      </c>
      <c r="I30" s="52">
        <v>458.4</v>
      </c>
      <c r="J30" s="52">
        <v>463.1</v>
      </c>
      <c r="K30" s="52">
        <v>147.5</v>
      </c>
      <c r="L30" s="56"/>
    </row>
    <row r="31" spans="1:15" ht="13.5" customHeight="1" x14ac:dyDescent="0.2">
      <c r="A31" s="20">
        <v>24</v>
      </c>
      <c r="B31" s="52">
        <v>16.39</v>
      </c>
      <c r="C31" s="52">
        <v>15.77</v>
      </c>
      <c r="D31" s="52">
        <v>16.36</v>
      </c>
      <c r="E31" s="52">
        <v>17.04</v>
      </c>
      <c r="F31" s="52">
        <v>16.68</v>
      </c>
      <c r="G31" s="52">
        <v>468</v>
      </c>
      <c r="H31" s="52">
        <v>461.8</v>
      </c>
      <c r="I31" s="52">
        <v>457.3</v>
      </c>
      <c r="J31" s="52">
        <v>463</v>
      </c>
      <c r="K31" s="52">
        <v>146.72</v>
      </c>
      <c r="L31" s="48"/>
    </row>
    <row r="32" spans="1:15" ht="13.5" customHeight="1" x14ac:dyDescent="0.2">
      <c r="A32" s="20">
        <v>25</v>
      </c>
      <c r="B32" s="52">
        <v>16.62</v>
      </c>
      <c r="C32" s="52">
        <v>15.98</v>
      </c>
      <c r="D32" s="52">
        <v>16.61</v>
      </c>
      <c r="E32" s="52">
        <v>17.260000000000002</v>
      </c>
      <c r="F32" s="52">
        <v>16.87</v>
      </c>
      <c r="G32" s="52">
        <v>479</v>
      </c>
      <c r="H32" s="52">
        <v>469.7</v>
      </c>
      <c r="I32" s="52">
        <v>463.5</v>
      </c>
      <c r="J32" s="52">
        <v>467.7</v>
      </c>
      <c r="K32" s="52">
        <v>146.06</v>
      </c>
      <c r="L32" s="67"/>
      <c r="M32" s="68"/>
      <c r="N32" s="68"/>
      <c r="O32" s="68"/>
    </row>
    <row r="33" spans="1:12" ht="13.5" customHeight="1" x14ac:dyDescent="0.2">
      <c r="A33" s="20">
        <v>26</v>
      </c>
      <c r="B33" s="52">
        <v>16.39</v>
      </c>
      <c r="C33" s="52">
        <v>15.65</v>
      </c>
      <c r="D33" s="52">
        <v>16.420000000000002</v>
      </c>
      <c r="E33" s="52">
        <v>17.11</v>
      </c>
      <c r="F33" s="52">
        <v>16.77</v>
      </c>
      <c r="G33" s="52">
        <v>477.9</v>
      </c>
      <c r="H33" s="52">
        <v>467.1</v>
      </c>
      <c r="I33" s="52">
        <v>460.1</v>
      </c>
      <c r="J33" s="52">
        <v>464.2</v>
      </c>
      <c r="K33" s="52">
        <v>145.80000000000001</v>
      </c>
      <c r="L33" s="48"/>
    </row>
    <row r="34" spans="1:12" ht="13.5" customHeight="1" x14ac:dyDescent="0.2">
      <c r="A34" s="20">
        <v>27</v>
      </c>
      <c r="B34" s="52">
        <v>16.63</v>
      </c>
      <c r="C34" s="52">
        <v>15.81</v>
      </c>
      <c r="D34" s="52">
        <v>16.71</v>
      </c>
      <c r="E34" s="52">
        <v>17.37</v>
      </c>
      <c r="F34" s="52">
        <v>17</v>
      </c>
      <c r="G34" s="52">
        <v>484.7</v>
      </c>
      <c r="H34" s="52">
        <v>474.1</v>
      </c>
      <c r="I34" s="52">
        <v>466.9</v>
      </c>
      <c r="J34" s="52">
        <v>470</v>
      </c>
      <c r="K34" s="52">
        <v>145.58000000000001</v>
      </c>
    </row>
    <row r="35" spans="1:12" ht="13.5" customHeight="1" x14ac:dyDescent="0.2">
      <c r="A35" s="20">
        <v>28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48"/>
    </row>
    <row r="36" spans="1:12" ht="13.5" customHeight="1" x14ac:dyDescent="0.2">
      <c r="A36" s="20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2" ht="13.5" customHeight="1" x14ac:dyDescent="0.2">
      <c r="A37" s="20">
        <v>30</v>
      </c>
      <c r="B37" s="52">
        <v>16.21</v>
      </c>
      <c r="C37" s="52">
        <v>15.48</v>
      </c>
      <c r="D37" s="52">
        <v>16.2</v>
      </c>
      <c r="E37" s="52">
        <v>16.940000000000001</v>
      </c>
      <c r="F37" s="52">
        <v>16.64</v>
      </c>
      <c r="G37" s="52">
        <v>472.9</v>
      </c>
      <c r="H37" s="52">
        <v>465.1</v>
      </c>
      <c r="I37" s="52">
        <v>457.2</v>
      </c>
      <c r="J37" s="52">
        <v>461.1</v>
      </c>
      <c r="K37" s="52">
        <v>145.81</v>
      </c>
    </row>
    <row r="38" spans="1:12" ht="13.5" hidden="1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16.539000000000001</v>
      </c>
      <c r="C39" s="29">
        <f t="shared" si="1"/>
        <v>15.931000000000001</v>
      </c>
      <c r="D39" s="29">
        <f t="shared" si="1"/>
        <v>16.520000000000003</v>
      </c>
      <c r="E39" s="29">
        <f t="shared" si="1"/>
        <v>17.164999999999999</v>
      </c>
      <c r="F39" s="29">
        <f t="shared" si="1"/>
        <v>16.783000000000005</v>
      </c>
      <c r="G39" s="29">
        <f t="shared" si="1"/>
        <v>474.69999999999987</v>
      </c>
      <c r="H39" s="29">
        <f t="shared" si="1"/>
        <v>466.17272727272734</v>
      </c>
      <c r="I39" s="29">
        <f t="shared" si="1"/>
        <v>461.06363636363636</v>
      </c>
      <c r="J39" s="29">
        <f t="shared" si="1"/>
        <v>464.74545454545455</v>
      </c>
      <c r="K39" s="29">
        <f t="shared" si="1"/>
        <v>146.14545454545453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16.7455</v>
      </c>
      <c r="C40" s="29">
        <f t="shared" si="2"/>
        <v>16.243500000000001</v>
      </c>
      <c r="D40" s="29">
        <f t="shared" si="2"/>
        <v>16.7075</v>
      </c>
      <c r="E40" s="29">
        <f t="shared" si="2"/>
        <v>17.2835</v>
      </c>
      <c r="F40" s="29">
        <f t="shared" si="2"/>
        <v>16.88</v>
      </c>
      <c r="G40" s="29">
        <f t="shared" si="2"/>
        <v>471.78571428571428</v>
      </c>
      <c r="H40" s="29">
        <f t="shared" si="2"/>
        <v>465.36190476190484</v>
      </c>
      <c r="I40" s="29">
        <f t="shared" si="2"/>
        <v>463.16190476190485</v>
      </c>
      <c r="J40" s="29">
        <f t="shared" si="2"/>
        <v>467.63809523809533</v>
      </c>
      <c r="K40" s="29">
        <f t="shared" si="2"/>
        <v>145.53809523809522</v>
      </c>
    </row>
    <row r="41" spans="1:12" x14ac:dyDescent="0.2">
      <c r="A41" s="30" t="s">
        <v>16</v>
      </c>
      <c r="B41" s="31">
        <f>MAX(B7:B21,B23:B38)</f>
        <v>17.22</v>
      </c>
      <c r="C41" s="31">
        <f>MAX(C7:C21,C23:C38)</f>
        <v>16.899999999999999</v>
      </c>
    </row>
    <row r="42" spans="1:12" x14ac:dyDescent="0.2">
      <c r="A42" s="30" t="s">
        <v>17</v>
      </c>
      <c r="B42" s="31">
        <f>MIN(B7:B21,B23:B38)</f>
        <v>16.21</v>
      </c>
      <c r="C42" s="31">
        <f>MIN(C7:C21,C23:C38)</f>
        <v>15.48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pane xSplit="1" ySplit="6" topLeftCell="B22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41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34</v>
      </c>
      <c r="D6" s="54" t="s">
        <v>30</v>
      </c>
      <c r="E6" s="54" t="s">
        <v>31</v>
      </c>
      <c r="F6" s="54" t="s">
        <v>33</v>
      </c>
      <c r="G6" s="54" t="s">
        <v>32</v>
      </c>
      <c r="H6" s="54" t="s">
        <v>34</v>
      </c>
      <c r="I6" s="54" t="s">
        <v>35</v>
      </c>
      <c r="J6" s="54" t="s">
        <v>30</v>
      </c>
      <c r="K6" s="53"/>
    </row>
    <row r="7" spans="1:15" ht="13.5" customHeight="1" x14ac:dyDescent="0.2">
      <c r="A7" s="20">
        <v>1</v>
      </c>
      <c r="B7" s="57">
        <v>16.14</v>
      </c>
      <c r="C7" s="57">
        <v>15.7</v>
      </c>
      <c r="D7" s="57">
        <v>16.48</v>
      </c>
      <c r="E7" s="57">
        <v>16.239999999999998</v>
      </c>
      <c r="F7" s="57">
        <v>16.25</v>
      </c>
      <c r="G7" s="57">
        <v>462.7</v>
      </c>
      <c r="H7" s="57">
        <v>453.8</v>
      </c>
      <c r="I7" s="57">
        <v>444.4</v>
      </c>
      <c r="J7" s="57">
        <v>449.3</v>
      </c>
      <c r="K7" s="52">
        <v>144.69</v>
      </c>
      <c r="L7" s="67"/>
      <c r="M7" s="68"/>
      <c r="N7" s="68"/>
      <c r="O7" s="68"/>
    </row>
    <row r="8" spans="1:15" ht="13.5" customHeight="1" x14ac:dyDescent="0.2">
      <c r="A8" s="20">
        <v>2</v>
      </c>
      <c r="B8" s="52">
        <v>16</v>
      </c>
      <c r="C8" s="52">
        <v>15.58</v>
      </c>
      <c r="D8" s="52">
        <v>16.329999999999998</v>
      </c>
      <c r="E8" s="52">
        <v>16.09</v>
      </c>
      <c r="F8" s="52">
        <v>16.13</v>
      </c>
      <c r="G8" s="52">
        <v>458.8</v>
      </c>
      <c r="H8" s="52">
        <v>450.5</v>
      </c>
      <c r="I8" s="52">
        <v>441.8</v>
      </c>
      <c r="J8" s="52">
        <v>447.5</v>
      </c>
      <c r="K8" s="52">
        <v>144.69999999999999</v>
      </c>
      <c r="L8" s="1"/>
    </row>
    <row r="9" spans="1:15" ht="13.5" customHeight="1" x14ac:dyDescent="0.2">
      <c r="A9" s="20">
        <v>3</v>
      </c>
      <c r="B9" s="52">
        <v>16.73</v>
      </c>
      <c r="C9" s="52">
        <v>16.38</v>
      </c>
      <c r="D9" s="52">
        <v>17.059999999999999</v>
      </c>
      <c r="E9" s="52">
        <v>16.760000000000002</v>
      </c>
      <c r="F9" s="52">
        <v>16.739999999999998</v>
      </c>
      <c r="G9" s="52">
        <v>481.5</v>
      </c>
      <c r="H9" s="52">
        <v>470.9</v>
      </c>
      <c r="I9" s="52">
        <v>459.6</v>
      </c>
      <c r="J9" s="52">
        <v>464.9</v>
      </c>
      <c r="K9" s="52">
        <v>144.63999999999999</v>
      </c>
      <c r="L9" s="55"/>
    </row>
    <row r="10" spans="1:15" ht="13.5" customHeight="1" x14ac:dyDescent="0.2">
      <c r="A10" s="20">
        <v>4</v>
      </c>
      <c r="B10" s="52"/>
      <c r="C10" s="52"/>
      <c r="D10" s="52"/>
      <c r="E10" s="52"/>
      <c r="F10" s="52"/>
      <c r="G10" s="52">
        <v>480.8</v>
      </c>
      <c r="H10" s="52">
        <v>473.7</v>
      </c>
      <c r="I10" s="52">
        <v>463.2</v>
      </c>
      <c r="J10" s="52">
        <v>468.7</v>
      </c>
      <c r="K10" s="52">
        <v>145.63</v>
      </c>
      <c r="L10" s="47" t="s">
        <v>42</v>
      </c>
    </row>
    <row r="11" spans="1:15" ht="13.5" customHeight="1" x14ac:dyDescent="0.2">
      <c r="A11" s="20">
        <v>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5" ht="13.5" customHeight="1" x14ac:dyDescent="0.2">
      <c r="A12" s="20">
        <v>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5" ht="13.5" customHeight="1" x14ac:dyDescent="0.2">
      <c r="A13" s="20">
        <v>7</v>
      </c>
      <c r="B13" s="52">
        <v>16.670000000000002</v>
      </c>
      <c r="C13" s="52">
        <v>16.28</v>
      </c>
      <c r="D13" s="52">
        <v>17.010000000000002</v>
      </c>
      <c r="E13" s="52">
        <v>16.72</v>
      </c>
      <c r="F13" s="52">
        <v>16.690000000000001</v>
      </c>
      <c r="G13" s="52">
        <v>476.7</v>
      </c>
      <c r="H13" s="52">
        <v>469.2</v>
      </c>
      <c r="I13" s="52">
        <v>460.1</v>
      </c>
      <c r="J13" s="52">
        <v>465.1</v>
      </c>
      <c r="K13" s="52">
        <v>145.41</v>
      </c>
      <c r="L13" s="48"/>
    </row>
    <row r="14" spans="1:15" ht="13.5" customHeight="1" x14ac:dyDescent="0.2">
      <c r="A14" s="20">
        <v>8</v>
      </c>
      <c r="B14" s="52">
        <v>16.510000000000002</v>
      </c>
      <c r="C14" s="52">
        <v>16.13</v>
      </c>
      <c r="D14" s="52">
        <v>16.829999999999998</v>
      </c>
      <c r="E14" s="52">
        <v>16.57</v>
      </c>
      <c r="F14" s="52">
        <v>16.559999999999999</v>
      </c>
      <c r="G14" s="52">
        <v>475.8</v>
      </c>
      <c r="H14" s="52">
        <v>466</v>
      </c>
      <c r="I14" s="52">
        <v>456.4</v>
      </c>
      <c r="J14" s="52">
        <v>460.5</v>
      </c>
      <c r="K14" s="52">
        <v>147.09</v>
      </c>
    </row>
    <row r="15" spans="1:15" ht="13.5" customHeight="1" x14ac:dyDescent="0.2">
      <c r="A15" s="20">
        <v>9</v>
      </c>
      <c r="B15" s="52">
        <v>16.899999999999999</v>
      </c>
      <c r="C15" s="52">
        <v>16.559999999999999</v>
      </c>
      <c r="D15" s="52">
        <v>17.22</v>
      </c>
      <c r="E15" s="52">
        <v>16.93</v>
      </c>
      <c r="F15" s="52">
        <v>16.87</v>
      </c>
      <c r="G15" s="52">
        <v>492.5</v>
      </c>
      <c r="H15" s="52">
        <v>480.4</v>
      </c>
      <c r="I15" s="52">
        <v>467.5</v>
      </c>
      <c r="J15" s="52">
        <v>469.8</v>
      </c>
      <c r="K15" s="52">
        <v>147.88999999999999</v>
      </c>
    </row>
    <row r="16" spans="1:15" ht="13.5" customHeight="1" x14ac:dyDescent="0.2">
      <c r="A16" s="20">
        <v>10</v>
      </c>
      <c r="B16" s="52">
        <v>16.63</v>
      </c>
      <c r="C16" s="52">
        <v>16.260000000000002</v>
      </c>
      <c r="D16" s="52">
        <v>16.95</v>
      </c>
      <c r="E16" s="52">
        <v>16.670000000000002</v>
      </c>
      <c r="F16" s="52">
        <v>16.61</v>
      </c>
      <c r="G16" s="52">
        <v>482.5</v>
      </c>
      <c r="H16" s="52">
        <v>472.2</v>
      </c>
      <c r="I16" s="52">
        <v>461.5</v>
      </c>
      <c r="J16" s="52">
        <v>463.9</v>
      </c>
      <c r="K16" s="52">
        <v>146.88999999999999</v>
      </c>
    </row>
    <row r="17" spans="1:15" ht="13.5" customHeight="1" x14ac:dyDescent="0.2">
      <c r="A17" s="20">
        <v>11</v>
      </c>
      <c r="B17" s="52">
        <v>16.920000000000002</v>
      </c>
      <c r="C17" s="52">
        <v>16.57</v>
      </c>
      <c r="D17" s="52">
        <v>17.25</v>
      </c>
      <c r="E17" s="52">
        <v>16.940000000000001</v>
      </c>
      <c r="F17" s="52">
        <v>16.829999999999998</v>
      </c>
      <c r="G17" s="52">
        <v>483.7</v>
      </c>
      <c r="H17" s="52">
        <v>479.2</v>
      </c>
      <c r="I17" s="52">
        <v>469.2</v>
      </c>
      <c r="J17" s="52">
        <v>470.9</v>
      </c>
      <c r="K17" s="52">
        <v>147.66</v>
      </c>
    </row>
    <row r="18" spans="1:15" ht="13.5" customHeight="1" x14ac:dyDescent="0.2">
      <c r="A18" s="20">
        <v>12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5" ht="13.5" customHeight="1" x14ac:dyDescent="0.2">
      <c r="A19" s="20">
        <v>13</v>
      </c>
      <c r="B19" s="58"/>
      <c r="C19" s="52"/>
      <c r="D19" s="52"/>
      <c r="E19" s="52"/>
      <c r="F19" s="52"/>
      <c r="G19" s="52"/>
      <c r="H19" s="52"/>
      <c r="I19" s="52"/>
      <c r="J19" s="52"/>
      <c r="K19" s="52"/>
    </row>
    <row r="20" spans="1:15" ht="13.5" customHeight="1" x14ac:dyDescent="0.2">
      <c r="A20" s="49">
        <v>14</v>
      </c>
      <c r="B20" s="52">
        <v>16.670000000000002</v>
      </c>
      <c r="C20" s="52">
        <v>16.3</v>
      </c>
      <c r="D20" s="52">
        <v>17</v>
      </c>
      <c r="E20" s="52">
        <v>16.71</v>
      </c>
      <c r="F20" s="52">
        <v>16.63</v>
      </c>
      <c r="G20" s="52">
        <v>468.8</v>
      </c>
      <c r="H20" s="52">
        <v>470.4</v>
      </c>
      <c r="I20" s="52">
        <v>462.8</v>
      </c>
      <c r="J20" s="52">
        <v>466.2</v>
      </c>
      <c r="K20" s="52">
        <v>148.02000000000001</v>
      </c>
      <c r="N20" s="1" t="s">
        <v>23</v>
      </c>
    </row>
    <row r="21" spans="1:15" ht="13.5" customHeight="1" x14ac:dyDescent="0.2">
      <c r="A21" s="24">
        <v>15</v>
      </c>
      <c r="B21" s="59">
        <v>16.899999999999999</v>
      </c>
      <c r="C21" s="59">
        <v>16.559999999999999</v>
      </c>
      <c r="D21" s="59">
        <v>17.22</v>
      </c>
      <c r="E21" s="59">
        <v>16.91</v>
      </c>
      <c r="F21" s="59">
        <v>16.8</v>
      </c>
      <c r="G21" s="52">
        <v>494.1</v>
      </c>
      <c r="H21" s="52">
        <v>478.6</v>
      </c>
      <c r="I21" s="52">
        <v>469</v>
      </c>
      <c r="J21" s="52">
        <v>471</v>
      </c>
      <c r="K21" s="52">
        <v>148.69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16.607000000000003</v>
      </c>
      <c r="C22" s="27">
        <f t="shared" si="0"/>
        <v>16.232000000000003</v>
      </c>
      <c r="D22" s="27">
        <f t="shared" si="0"/>
        <v>16.934999999999999</v>
      </c>
      <c r="E22" s="27">
        <f t="shared" si="0"/>
        <v>16.654000000000003</v>
      </c>
      <c r="F22" s="27">
        <f t="shared" si="0"/>
        <v>16.611000000000001</v>
      </c>
      <c r="G22" s="27">
        <f t="shared" si="0"/>
        <v>477.99090909090916</v>
      </c>
      <c r="H22" s="27">
        <f t="shared" si="0"/>
        <v>469.5363636363636</v>
      </c>
      <c r="I22" s="27">
        <f t="shared" si="0"/>
        <v>459.59090909090918</v>
      </c>
      <c r="J22" s="27">
        <f t="shared" si="0"/>
        <v>463.43636363636364</v>
      </c>
      <c r="K22" s="27">
        <f t="shared" si="0"/>
        <v>146.48272727272729</v>
      </c>
    </row>
    <row r="23" spans="1:15" ht="13.5" customHeight="1" x14ac:dyDescent="0.2">
      <c r="A23" s="20">
        <v>16</v>
      </c>
      <c r="B23" s="57">
        <v>16.91</v>
      </c>
      <c r="C23" s="57">
        <v>16.559999999999999</v>
      </c>
      <c r="D23" s="57">
        <v>17.23</v>
      </c>
      <c r="E23" s="57">
        <v>16.93</v>
      </c>
      <c r="F23" s="57">
        <v>16.829999999999998</v>
      </c>
      <c r="G23" s="52">
        <v>498.5</v>
      </c>
      <c r="H23" s="57">
        <v>478.5</v>
      </c>
      <c r="I23" s="57">
        <v>469.4</v>
      </c>
      <c r="J23" s="57">
        <v>471.9</v>
      </c>
      <c r="K23" s="57">
        <v>150.05000000000001</v>
      </c>
    </row>
    <row r="24" spans="1:15" ht="13.5" customHeight="1" x14ac:dyDescent="0.2">
      <c r="A24" s="20">
        <v>17</v>
      </c>
      <c r="B24" s="52">
        <v>17.059999999999999</v>
      </c>
      <c r="C24" s="52">
        <v>16.739999999999998</v>
      </c>
      <c r="D24" s="52">
        <v>17.39</v>
      </c>
      <c r="E24" s="52">
        <v>17.059999999999999</v>
      </c>
      <c r="F24" s="52">
        <v>16.93</v>
      </c>
      <c r="G24" s="52"/>
      <c r="H24" s="52">
        <v>484</v>
      </c>
      <c r="I24" s="52">
        <v>473.5</v>
      </c>
      <c r="J24" s="52">
        <v>475.4</v>
      </c>
      <c r="K24" s="52">
        <v>149.51</v>
      </c>
      <c r="L24"/>
    </row>
    <row r="25" spans="1:15" ht="13.5" customHeight="1" x14ac:dyDescent="0.2">
      <c r="A25" s="20">
        <v>18</v>
      </c>
      <c r="B25" s="52">
        <v>17.11</v>
      </c>
      <c r="C25" s="52">
        <v>16.82</v>
      </c>
      <c r="D25" s="52">
        <v>17.43</v>
      </c>
      <c r="E25" s="52">
        <v>17.079999999999998</v>
      </c>
      <c r="F25" s="52">
        <v>16.940000000000001</v>
      </c>
      <c r="G25" s="52"/>
      <c r="H25" s="52">
        <v>487.7</v>
      </c>
      <c r="I25" s="52">
        <v>476.4</v>
      </c>
      <c r="J25" s="52">
        <v>477.6</v>
      </c>
      <c r="K25" s="52">
        <v>149.69</v>
      </c>
    </row>
    <row r="26" spans="1:15" ht="13.5" customHeight="1" x14ac:dyDescent="0.2">
      <c r="A26" s="20">
        <v>19</v>
      </c>
      <c r="B26" s="58"/>
      <c r="C26" s="58"/>
      <c r="D26" s="58"/>
      <c r="E26" s="58"/>
      <c r="F26" s="58"/>
      <c r="G26" s="52"/>
      <c r="H26" s="52"/>
      <c r="I26" s="52"/>
      <c r="J26" s="52"/>
      <c r="K26" s="52"/>
    </row>
    <row r="27" spans="1:15" ht="13.5" customHeight="1" x14ac:dyDescent="0.2">
      <c r="A27" s="49">
        <v>20</v>
      </c>
      <c r="B27" s="52"/>
      <c r="C27" s="52"/>
      <c r="D27" s="52"/>
      <c r="E27" s="52"/>
      <c r="F27" s="52"/>
      <c r="G27" s="52"/>
      <c r="H27" s="52"/>
      <c r="I27" s="52"/>
      <c r="J27" s="52"/>
      <c r="K27" s="60"/>
    </row>
    <row r="28" spans="1:15" ht="13.5" customHeight="1" x14ac:dyDescent="0.2">
      <c r="A28" s="20">
        <v>21</v>
      </c>
      <c r="B28" s="52">
        <v>16.71</v>
      </c>
      <c r="C28" s="52">
        <v>16.37</v>
      </c>
      <c r="D28" s="52">
        <v>17.03</v>
      </c>
      <c r="E28" s="52">
        <v>16.72</v>
      </c>
      <c r="F28" s="52">
        <v>16.64</v>
      </c>
      <c r="G28" s="52"/>
      <c r="H28" s="52">
        <v>473.5</v>
      </c>
      <c r="I28" s="52">
        <v>463.9</v>
      </c>
      <c r="J28" s="52">
        <v>466.4</v>
      </c>
      <c r="K28" s="52"/>
    </row>
    <row r="29" spans="1:15" ht="13.5" customHeight="1" x14ac:dyDescent="0.2">
      <c r="A29" s="20">
        <v>22</v>
      </c>
      <c r="B29" s="52">
        <v>16.59</v>
      </c>
      <c r="C29" s="52">
        <v>16.28</v>
      </c>
      <c r="D29" s="52">
        <v>16.899999999999999</v>
      </c>
      <c r="E29" s="52">
        <v>16.600000000000001</v>
      </c>
      <c r="F29" s="52">
        <v>16.5</v>
      </c>
      <c r="G29" s="52"/>
      <c r="H29" s="52">
        <v>472.2</v>
      </c>
      <c r="I29" s="52">
        <v>462.4</v>
      </c>
      <c r="J29" s="52">
        <v>464.1</v>
      </c>
      <c r="K29" s="52">
        <v>148.47</v>
      </c>
    </row>
    <row r="30" spans="1:15" ht="13.5" customHeight="1" x14ac:dyDescent="0.2">
      <c r="A30" s="20">
        <v>23</v>
      </c>
      <c r="B30" s="52">
        <v>16.559999999999999</v>
      </c>
      <c r="C30" s="52">
        <v>16.239999999999998</v>
      </c>
      <c r="D30" s="52">
        <v>16.87</v>
      </c>
      <c r="E30" s="52">
        <v>16.57</v>
      </c>
      <c r="F30" s="52">
        <v>16.46</v>
      </c>
      <c r="G30" s="52"/>
      <c r="H30" s="52">
        <v>471.4</v>
      </c>
      <c r="I30" s="52">
        <v>462.1</v>
      </c>
      <c r="J30" s="52">
        <v>464.3</v>
      </c>
      <c r="K30" s="52">
        <v>147.47999999999999</v>
      </c>
      <c r="L30" s="56"/>
    </row>
    <row r="31" spans="1:15" ht="13.5" customHeight="1" x14ac:dyDescent="0.2">
      <c r="A31" s="20">
        <v>24</v>
      </c>
      <c r="B31" s="52">
        <v>16.850000000000001</v>
      </c>
      <c r="C31" s="52">
        <v>16.57</v>
      </c>
      <c r="D31" s="52">
        <v>17.149999999999999</v>
      </c>
      <c r="E31" s="52">
        <v>16.84</v>
      </c>
      <c r="F31" s="52">
        <v>16.72</v>
      </c>
      <c r="G31" s="52"/>
      <c r="H31" s="52">
        <v>480.2</v>
      </c>
      <c r="I31" s="52">
        <v>471.1</v>
      </c>
      <c r="J31" s="52">
        <v>472.4</v>
      </c>
      <c r="K31" s="52">
        <v>147.5</v>
      </c>
      <c r="L31" s="48"/>
    </row>
    <row r="32" spans="1:15" ht="13.5" customHeight="1" x14ac:dyDescent="0.2">
      <c r="A32" s="20">
        <v>25</v>
      </c>
      <c r="B32" s="52">
        <v>16.61</v>
      </c>
      <c r="C32" s="52">
        <v>16.29</v>
      </c>
      <c r="D32" s="52">
        <v>16.93</v>
      </c>
      <c r="E32" s="52">
        <v>16.62</v>
      </c>
      <c r="F32" s="52">
        <v>16.52</v>
      </c>
      <c r="G32" s="52"/>
      <c r="H32" s="52">
        <v>471</v>
      </c>
      <c r="I32" s="52">
        <v>462.8</v>
      </c>
      <c r="J32" s="52">
        <v>465.9</v>
      </c>
      <c r="K32" s="52">
        <v>148.41999999999999</v>
      </c>
      <c r="L32" s="67"/>
      <c r="M32" s="68"/>
      <c r="N32" s="68"/>
      <c r="O32" s="68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8"/>
    </row>
    <row r="34" spans="1:12" ht="13.5" customHeight="1" x14ac:dyDescent="0.2">
      <c r="A34" s="20">
        <v>27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2" ht="13.5" customHeight="1" x14ac:dyDescent="0.2">
      <c r="A35" s="20">
        <v>28</v>
      </c>
      <c r="B35" s="52">
        <v>16.739999999999998</v>
      </c>
      <c r="C35" s="52">
        <v>16.43</v>
      </c>
      <c r="D35" s="52">
        <v>17.05</v>
      </c>
      <c r="E35" s="52">
        <v>16.73</v>
      </c>
      <c r="F35" s="52">
        <v>16.61</v>
      </c>
      <c r="G35" s="52"/>
      <c r="H35" s="52">
        <v>474.8</v>
      </c>
      <c r="I35" s="52">
        <v>466.1</v>
      </c>
      <c r="J35" s="52">
        <v>468.2</v>
      </c>
      <c r="K35" s="52">
        <v>148.77000000000001</v>
      </c>
      <c r="L35" s="48"/>
    </row>
    <row r="36" spans="1:12" ht="13.5" customHeight="1" x14ac:dyDescent="0.2">
      <c r="A36" s="20">
        <v>29</v>
      </c>
      <c r="B36" s="52">
        <v>16.88</v>
      </c>
      <c r="C36" s="52">
        <v>16.59</v>
      </c>
      <c r="D36" s="52">
        <v>17.190000000000001</v>
      </c>
      <c r="E36" s="52">
        <v>16.86</v>
      </c>
      <c r="F36" s="52">
        <v>16.72</v>
      </c>
      <c r="G36" s="52"/>
      <c r="H36" s="52">
        <v>475.3</v>
      </c>
      <c r="I36" s="52">
        <v>467.7</v>
      </c>
      <c r="J36" s="52">
        <v>471.5</v>
      </c>
      <c r="K36" s="52">
        <v>149.54</v>
      </c>
    </row>
    <row r="37" spans="1:12" ht="13.5" customHeight="1" x14ac:dyDescent="0.2">
      <c r="A37" s="20">
        <v>30</v>
      </c>
      <c r="B37" s="52">
        <v>16.75</v>
      </c>
      <c r="C37" s="52">
        <v>16.45</v>
      </c>
      <c r="D37" s="52">
        <v>17.059999999999999</v>
      </c>
      <c r="E37" s="52">
        <v>16.739999999999998</v>
      </c>
      <c r="F37" s="52">
        <v>16.61</v>
      </c>
      <c r="G37" s="52"/>
      <c r="H37" s="52">
        <v>470</v>
      </c>
      <c r="I37" s="52">
        <v>462.4</v>
      </c>
      <c r="J37" s="52">
        <v>467.2</v>
      </c>
      <c r="K37" s="52">
        <v>149.25</v>
      </c>
    </row>
    <row r="38" spans="1:12" ht="13.5" customHeight="1" x14ac:dyDescent="0.2">
      <c r="A38" s="20">
        <v>31</v>
      </c>
      <c r="B38" s="50">
        <v>16.66</v>
      </c>
      <c r="C38" s="50">
        <v>16.350000000000001</v>
      </c>
      <c r="D38" s="50">
        <v>16.97</v>
      </c>
      <c r="E38" s="50">
        <v>16.670000000000002</v>
      </c>
      <c r="F38" s="50">
        <v>16.55</v>
      </c>
      <c r="G38" s="50"/>
      <c r="H38" s="50">
        <v>467.8</v>
      </c>
      <c r="I38" s="50">
        <v>460.8</v>
      </c>
      <c r="J38" s="50">
        <v>465.2</v>
      </c>
      <c r="K38" s="52">
        <v>150.38999999999999</v>
      </c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16.785833333333333</v>
      </c>
      <c r="C39" s="29">
        <f t="shared" si="1"/>
        <v>16.474166666666665</v>
      </c>
      <c r="D39" s="29">
        <f t="shared" si="1"/>
        <v>17.100000000000005</v>
      </c>
      <c r="E39" s="29">
        <f t="shared" si="1"/>
        <v>16.785</v>
      </c>
      <c r="F39" s="29">
        <f t="shared" si="1"/>
        <v>16.669166666666669</v>
      </c>
      <c r="G39" s="29">
        <f t="shared" si="1"/>
        <v>498.5</v>
      </c>
      <c r="H39" s="29">
        <f t="shared" si="1"/>
        <v>475.53333333333336</v>
      </c>
      <c r="I39" s="29">
        <f t="shared" si="1"/>
        <v>466.54999999999995</v>
      </c>
      <c r="J39" s="29">
        <f t="shared" si="1"/>
        <v>469.17500000000001</v>
      </c>
      <c r="K39" s="29">
        <f t="shared" si="1"/>
        <v>149.00636363636366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16.70454545454546</v>
      </c>
      <c r="C40" s="29">
        <f t="shared" si="2"/>
        <v>16.364090909090912</v>
      </c>
      <c r="D40" s="29">
        <f t="shared" si="2"/>
        <v>17.024999999999999</v>
      </c>
      <c r="E40" s="29">
        <f t="shared" si="2"/>
        <v>16.725454545454546</v>
      </c>
      <c r="F40" s="29">
        <f t="shared" si="2"/>
        <v>16.642727272727274</v>
      </c>
      <c r="G40" s="29">
        <f t="shared" si="2"/>
        <v>479.70000000000005</v>
      </c>
      <c r="H40" s="29">
        <f t="shared" si="2"/>
        <v>472.66521739130422</v>
      </c>
      <c r="I40" s="29">
        <f t="shared" si="2"/>
        <v>463.22173913043474</v>
      </c>
      <c r="J40" s="29">
        <f t="shared" si="2"/>
        <v>466.43043478260876</v>
      </c>
      <c r="K40" s="29">
        <f t="shared" si="2"/>
        <v>147.74454545454543</v>
      </c>
    </row>
    <row r="41" spans="1:12" x14ac:dyDescent="0.2">
      <c r="A41" s="30" t="s">
        <v>16</v>
      </c>
      <c r="B41" s="31">
        <f>MAX(B7:B21,B23:B38)</f>
        <v>17.11</v>
      </c>
      <c r="C41" s="31">
        <f>MAX(C7:C21,C23:C38)</f>
        <v>16.82</v>
      </c>
    </row>
    <row r="42" spans="1:12" x14ac:dyDescent="0.2">
      <c r="A42" s="30" t="s">
        <v>17</v>
      </c>
      <c r="B42" s="31">
        <f>MIN(B7:B21,B23:B38)</f>
        <v>16</v>
      </c>
      <c r="C42" s="31">
        <f>MIN(C7:C21,C23:C38)</f>
        <v>15.58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workbookViewId="0">
      <pane xSplit="1" ySplit="6" topLeftCell="B22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1" bestFit="1" customWidth="1"/>
    <col min="2" max="2" width="8.33203125" style="1" customWidth="1"/>
    <col min="3" max="3" width="7.6640625" style="1" bestFit="1" customWidth="1"/>
    <col min="4" max="4" width="7.77734375" style="1" customWidth="1"/>
    <col min="5" max="10" width="7.6640625" style="1" customWidth="1"/>
    <col min="11" max="11" width="6.88671875" style="1" customWidth="1"/>
    <col min="12" max="12" width="9" style="47"/>
    <col min="13" max="16384" width="9" style="1"/>
  </cols>
  <sheetData>
    <row r="1" spans="1:15" ht="21" customHeight="1" x14ac:dyDescent="0.25">
      <c r="A1" s="61" t="s">
        <v>43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5" ht="13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5" ht="13.5" customHeight="1" x14ac:dyDescent="0.2">
      <c r="A3" s="5"/>
      <c r="B3" s="62" t="s">
        <v>0</v>
      </c>
      <c r="C3" s="63"/>
      <c r="D3" s="63"/>
      <c r="E3" s="63"/>
      <c r="F3" s="63"/>
      <c r="G3" s="63"/>
      <c r="H3" s="63"/>
      <c r="I3" s="63"/>
      <c r="J3" s="64"/>
      <c r="K3" s="51" t="s">
        <v>1</v>
      </c>
    </row>
    <row r="4" spans="1:15" ht="13.5" customHeight="1" x14ac:dyDescent="0.2">
      <c r="A4" s="7"/>
      <c r="B4" s="8" t="s">
        <v>2</v>
      </c>
      <c r="C4" s="9" t="s">
        <v>3</v>
      </c>
      <c r="D4" s="10"/>
      <c r="E4" s="10"/>
      <c r="F4" s="11"/>
      <c r="G4" s="11"/>
      <c r="H4" s="11"/>
      <c r="I4" s="11"/>
      <c r="J4" s="12"/>
      <c r="K4" s="13"/>
    </row>
    <row r="5" spans="1:15" ht="26.25" customHeight="1" x14ac:dyDescent="0.2">
      <c r="A5" s="7"/>
      <c r="B5" s="14" t="s">
        <v>4</v>
      </c>
      <c r="C5" s="62" t="s">
        <v>5</v>
      </c>
      <c r="D5" s="65"/>
      <c r="E5" s="65"/>
      <c r="F5" s="66"/>
      <c r="G5" s="62" t="s">
        <v>6</v>
      </c>
      <c r="H5" s="63"/>
      <c r="I5" s="63"/>
      <c r="J5" s="64"/>
      <c r="K5" s="15" t="s">
        <v>7</v>
      </c>
    </row>
    <row r="6" spans="1:15" ht="13.5" customHeight="1" x14ac:dyDescent="0.2">
      <c r="A6" s="16"/>
      <c r="B6" s="17" t="s">
        <v>8</v>
      </c>
      <c r="C6" s="54" t="s">
        <v>34</v>
      </c>
      <c r="D6" s="54" t="s">
        <v>30</v>
      </c>
      <c r="E6" s="54" t="s">
        <v>31</v>
      </c>
      <c r="F6" s="54" t="s">
        <v>33</v>
      </c>
      <c r="G6" s="54" t="s">
        <v>34</v>
      </c>
      <c r="H6" s="54" t="s">
        <v>35</v>
      </c>
      <c r="I6" s="54" t="s">
        <v>30</v>
      </c>
      <c r="J6" s="54" t="s">
        <v>31</v>
      </c>
      <c r="K6" s="53"/>
    </row>
    <row r="7" spans="1:15" ht="13.5" customHeight="1" x14ac:dyDescent="0.2">
      <c r="A7" s="20">
        <v>1</v>
      </c>
      <c r="B7" s="57">
        <v>16.489999999999998</v>
      </c>
      <c r="C7" s="57">
        <v>16.18</v>
      </c>
      <c r="D7" s="57">
        <v>16.78</v>
      </c>
      <c r="E7" s="57">
        <v>16.510000000000002</v>
      </c>
      <c r="F7" s="57">
        <v>16.420000000000002</v>
      </c>
      <c r="G7" s="57">
        <v>465</v>
      </c>
      <c r="H7" s="57">
        <v>457.5</v>
      </c>
      <c r="I7" s="57">
        <v>461.5</v>
      </c>
      <c r="J7" s="57">
        <v>463.6</v>
      </c>
      <c r="K7" s="52">
        <v>151.79</v>
      </c>
      <c r="L7" s="67"/>
      <c r="M7" s="68"/>
      <c r="N7" s="68"/>
      <c r="O7" s="68"/>
    </row>
    <row r="8" spans="1:15" ht="13.5" customHeight="1" x14ac:dyDescent="0.2">
      <c r="A8" s="20">
        <v>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1"/>
    </row>
    <row r="9" spans="1:15" ht="13.5" customHeight="1" x14ac:dyDescent="0.2">
      <c r="A9" s="20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5"/>
    </row>
    <row r="10" spans="1:15" ht="13.5" customHeight="1" x14ac:dyDescent="0.2">
      <c r="A10" s="20">
        <v>4</v>
      </c>
      <c r="B10" s="52">
        <v>16.579999999999998</v>
      </c>
      <c r="C10" s="52">
        <v>16.25</v>
      </c>
      <c r="D10" s="52">
        <v>16.88</v>
      </c>
      <c r="E10" s="52">
        <v>16.62</v>
      </c>
      <c r="F10" s="52">
        <v>16.52</v>
      </c>
      <c r="G10" s="52">
        <v>468.8</v>
      </c>
      <c r="H10" s="52">
        <v>462</v>
      </c>
      <c r="I10" s="52">
        <v>466</v>
      </c>
      <c r="J10" s="52">
        <v>467.6</v>
      </c>
      <c r="K10" s="52">
        <v>148.63999999999999</v>
      </c>
    </row>
    <row r="11" spans="1:15" ht="13.5" customHeight="1" x14ac:dyDescent="0.2">
      <c r="A11" s="20">
        <v>5</v>
      </c>
      <c r="B11" s="52">
        <v>16.440000000000001</v>
      </c>
      <c r="C11" s="52">
        <v>16.09</v>
      </c>
      <c r="D11" s="52">
        <v>16.75</v>
      </c>
      <c r="E11" s="52">
        <v>16.5</v>
      </c>
      <c r="F11" s="52">
        <v>16.43</v>
      </c>
      <c r="G11" s="52">
        <v>463.6</v>
      </c>
      <c r="H11" s="52">
        <v>458.1</v>
      </c>
      <c r="I11" s="52">
        <v>462.4</v>
      </c>
      <c r="J11" s="52">
        <v>464.3</v>
      </c>
      <c r="K11" s="52">
        <v>147.97999999999999</v>
      </c>
    </row>
    <row r="12" spans="1:15" ht="13.5" customHeight="1" x14ac:dyDescent="0.2">
      <c r="A12" s="20">
        <v>6</v>
      </c>
      <c r="B12" s="52">
        <v>16.39</v>
      </c>
      <c r="C12" s="52">
        <v>16.010000000000002</v>
      </c>
      <c r="D12" s="52">
        <v>16.66</v>
      </c>
      <c r="E12" s="52">
        <v>16.41</v>
      </c>
      <c r="F12" s="52">
        <v>16.34</v>
      </c>
      <c r="G12" s="52">
        <v>462.1</v>
      </c>
      <c r="H12" s="52">
        <v>456.2</v>
      </c>
      <c r="I12" s="52">
        <v>460</v>
      </c>
      <c r="J12" s="52">
        <v>462</v>
      </c>
      <c r="K12" s="52">
        <v>148.63</v>
      </c>
    </row>
    <row r="13" spans="1:15" ht="13.5" customHeight="1" x14ac:dyDescent="0.2">
      <c r="A13" s="20">
        <v>7</v>
      </c>
      <c r="B13" s="52">
        <v>16.37</v>
      </c>
      <c r="C13" s="52">
        <v>16.010000000000002</v>
      </c>
      <c r="D13" s="52">
        <v>16.68</v>
      </c>
      <c r="E13" s="52">
        <v>16.43</v>
      </c>
      <c r="F13" s="52">
        <v>16.36</v>
      </c>
      <c r="G13" s="52">
        <v>462.5</v>
      </c>
      <c r="H13" s="52">
        <v>456.4</v>
      </c>
      <c r="I13" s="52">
        <v>461.3</v>
      </c>
      <c r="J13" s="52">
        <v>463.1</v>
      </c>
      <c r="K13" s="52">
        <v>148.66999999999999</v>
      </c>
      <c r="L13" s="48"/>
    </row>
    <row r="14" spans="1:15" ht="13.5" customHeight="1" x14ac:dyDescent="0.2">
      <c r="A14" s="20">
        <v>8</v>
      </c>
      <c r="B14" s="52">
        <v>16.61</v>
      </c>
      <c r="C14" s="52">
        <v>16.25</v>
      </c>
      <c r="D14" s="52">
        <v>16.920000000000002</v>
      </c>
      <c r="E14" s="52">
        <v>16.66</v>
      </c>
      <c r="F14" s="52">
        <v>16.559999999999999</v>
      </c>
      <c r="G14" s="52">
        <v>471.3</v>
      </c>
      <c r="H14" s="52">
        <v>464.3</v>
      </c>
      <c r="I14" s="52">
        <v>468.4</v>
      </c>
      <c r="J14" s="52">
        <v>469.5</v>
      </c>
      <c r="K14" s="52">
        <v>148.26</v>
      </c>
    </row>
    <row r="15" spans="1:15" ht="13.5" customHeight="1" x14ac:dyDescent="0.2">
      <c r="A15" s="20">
        <v>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5" ht="13.5" customHeight="1" x14ac:dyDescent="0.2">
      <c r="A16" s="20">
        <v>10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5" ht="13.5" customHeight="1" x14ac:dyDescent="0.2">
      <c r="A17" s="20">
        <v>11</v>
      </c>
      <c r="B17" s="52">
        <v>16.809999999999999</v>
      </c>
      <c r="C17" s="52">
        <v>16.489999999999998</v>
      </c>
      <c r="D17" s="52">
        <v>17.13</v>
      </c>
      <c r="E17" s="52">
        <v>16.82</v>
      </c>
      <c r="F17" s="52">
        <v>16.68</v>
      </c>
      <c r="G17" s="52">
        <v>474.9</v>
      </c>
      <c r="H17" s="52">
        <v>468.4</v>
      </c>
      <c r="I17" s="52">
        <v>472.4</v>
      </c>
      <c r="J17" s="52">
        <v>473.1</v>
      </c>
      <c r="K17" s="52"/>
    </row>
    <row r="18" spans="1:15" ht="13.5" customHeight="1" x14ac:dyDescent="0.2">
      <c r="A18" s="20">
        <v>12</v>
      </c>
      <c r="B18" s="52">
        <v>17.23</v>
      </c>
      <c r="C18" s="52">
        <v>16.940000000000001</v>
      </c>
      <c r="D18" s="52">
        <v>17.55</v>
      </c>
      <c r="E18" s="52">
        <v>17.21</v>
      </c>
      <c r="F18" s="52">
        <v>17.059999999999999</v>
      </c>
      <c r="G18" s="52">
        <v>486.2</v>
      </c>
      <c r="H18" s="52">
        <v>479.4</v>
      </c>
      <c r="I18" s="52">
        <v>483.2</v>
      </c>
      <c r="J18" s="52">
        <v>483</v>
      </c>
      <c r="K18" s="52">
        <v>149.46</v>
      </c>
    </row>
    <row r="19" spans="1:15" ht="13.5" customHeight="1" x14ac:dyDescent="0.2">
      <c r="A19" s="20">
        <v>13</v>
      </c>
      <c r="B19" s="58">
        <v>17.2</v>
      </c>
      <c r="C19" s="52">
        <v>16.850000000000001</v>
      </c>
      <c r="D19" s="52">
        <v>17.53</v>
      </c>
      <c r="E19" s="52">
        <v>17.23</v>
      </c>
      <c r="F19" s="52">
        <v>17.09</v>
      </c>
      <c r="G19" s="52">
        <v>487.2</v>
      </c>
      <c r="H19" s="52">
        <v>479.6</v>
      </c>
      <c r="I19" s="52">
        <v>483.4</v>
      </c>
      <c r="J19" s="52">
        <v>483.6</v>
      </c>
      <c r="K19" s="52">
        <v>148.84</v>
      </c>
    </row>
    <row r="20" spans="1:15" ht="13.5" customHeight="1" x14ac:dyDescent="0.2">
      <c r="A20" s="49">
        <v>14</v>
      </c>
      <c r="B20" s="52">
        <v>16.95</v>
      </c>
      <c r="C20" s="52">
        <v>16.579999999999998</v>
      </c>
      <c r="D20" s="52">
        <v>17.28</v>
      </c>
      <c r="E20" s="52">
        <v>16.989999999999998</v>
      </c>
      <c r="F20" s="52">
        <v>16.87</v>
      </c>
      <c r="G20" s="52">
        <v>489.4</v>
      </c>
      <c r="H20" s="52">
        <v>478.5</v>
      </c>
      <c r="I20" s="52">
        <v>479.8</v>
      </c>
      <c r="J20" s="52">
        <v>479.2</v>
      </c>
      <c r="K20" s="52">
        <v>147.69</v>
      </c>
      <c r="N20" s="1" t="s">
        <v>23</v>
      </c>
    </row>
    <row r="21" spans="1:15" ht="13.5" customHeight="1" x14ac:dyDescent="0.2">
      <c r="A21" s="24">
        <v>15</v>
      </c>
      <c r="B21" s="59">
        <v>16.8</v>
      </c>
      <c r="C21" s="59">
        <v>16.440000000000001</v>
      </c>
      <c r="D21" s="59">
        <v>17.13</v>
      </c>
      <c r="E21" s="59">
        <v>16.84</v>
      </c>
      <c r="F21" s="59">
        <v>16.75</v>
      </c>
      <c r="G21" s="52">
        <v>481.2</v>
      </c>
      <c r="H21" s="52">
        <v>473.4</v>
      </c>
      <c r="I21" s="52">
        <v>475.9</v>
      </c>
      <c r="J21" s="52">
        <v>475.8</v>
      </c>
      <c r="K21" s="52">
        <v>148.66</v>
      </c>
    </row>
    <row r="22" spans="1:15" ht="13.5" customHeight="1" x14ac:dyDescent="0.2">
      <c r="A22" s="26" t="s">
        <v>13</v>
      </c>
      <c r="B22" s="27">
        <f t="shared" ref="B22:K22" si="0">IF(ISERROR(AVERAGE(B7:B21))," ",AVERAGE(B7:B21))</f>
        <v>16.715454545454545</v>
      </c>
      <c r="C22" s="27">
        <f t="shared" si="0"/>
        <v>16.371818181818181</v>
      </c>
      <c r="D22" s="27">
        <f t="shared" si="0"/>
        <v>17.026363636363637</v>
      </c>
      <c r="E22" s="27">
        <f t="shared" si="0"/>
        <v>16.747272727272726</v>
      </c>
      <c r="F22" s="27">
        <f t="shared" si="0"/>
        <v>16.643636363636364</v>
      </c>
      <c r="G22" s="27">
        <f t="shared" si="0"/>
        <v>473.83636363636361</v>
      </c>
      <c r="H22" s="27">
        <f t="shared" si="0"/>
        <v>466.70909090909095</v>
      </c>
      <c r="I22" s="27">
        <f t="shared" si="0"/>
        <v>470.39090909090913</v>
      </c>
      <c r="J22" s="27">
        <f t="shared" si="0"/>
        <v>471.34545454545457</v>
      </c>
      <c r="K22" s="27">
        <f t="shared" si="0"/>
        <v>148.86199999999999</v>
      </c>
    </row>
    <row r="23" spans="1:15" ht="13.5" customHeight="1" x14ac:dyDescent="0.2">
      <c r="A23" s="20">
        <v>16</v>
      </c>
      <c r="B23" s="57"/>
      <c r="C23" s="52"/>
      <c r="D23" s="57"/>
      <c r="E23" s="57"/>
      <c r="F23" s="57"/>
      <c r="G23" s="52"/>
      <c r="H23" s="57"/>
      <c r="I23" s="57"/>
      <c r="J23" s="57"/>
      <c r="K23" s="57"/>
    </row>
    <row r="24" spans="1:15" ht="13.5" customHeight="1" x14ac:dyDescent="0.2">
      <c r="A24" s="20">
        <v>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/>
    </row>
    <row r="25" spans="1:15" ht="13.5" customHeight="1" x14ac:dyDescent="0.2">
      <c r="A25" s="20">
        <v>18</v>
      </c>
      <c r="B25" s="52">
        <v>16.63</v>
      </c>
      <c r="C25" s="52">
        <v>16.25</v>
      </c>
      <c r="D25" s="52">
        <v>16.96</v>
      </c>
      <c r="E25" s="52">
        <v>16.690000000000001</v>
      </c>
      <c r="F25" s="52">
        <v>16.61</v>
      </c>
      <c r="G25" s="52">
        <v>476.7</v>
      </c>
      <c r="H25" s="52">
        <v>469.4</v>
      </c>
      <c r="I25" s="52">
        <v>471.8</v>
      </c>
      <c r="J25" s="52">
        <v>471.9</v>
      </c>
      <c r="K25" s="52">
        <v>148.5</v>
      </c>
    </row>
    <row r="26" spans="1:15" ht="13.5" customHeight="1" x14ac:dyDescent="0.2">
      <c r="A26" s="20">
        <v>19</v>
      </c>
      <c r="B26" s="58">
        <v>16.68</v>
      </c>
      <c r="C26" s="58">
        <v>16.309999999999999</v>
      </c>
      <c r="D26" s="58">
        <v>17.010000000000002</v>
      </c>
      <c r="E26" s="58">
        <v>16.73</v>
      </c>
      <c r="F26" s="58">
        <v>16.64</v>
      </c>
      <c r="G26" s="52">
        <v>477.8</v>
      </c>
      <c r="H26" s="52">
        <v>471.2</v>
      </c>
      <c r="I26" s="52">
        <v>473.9</v>
      </c>
      <c r="J26" s="52">
        <v>473.5</v>
      </c>
      <c r="K26" s="52">
        <v>148.9</v>
      </c>
    </row>
    <row r="27" spans="1:15" ht="13.5" customHeight="1" x14ac:dyDescent="0.2">
      <c r="A27" s="49">
        <v>20</v>
      </c>
      <c r="B27" s="52">
        <v>16.940000000000001</v>
      </c>
      <c r="C27" s="52">
        <v>16.57</v>
      </c>
      <c r="D27" s="52">
        <v>17.27</v>
      </c>
      <c r="E27" s="52">
        <v>16.97</v>
      </c>
      <c r="F27" s="52">
        <v>16.850000000000001</v>
      </c>
      <c r="G27" s="52">
        <v>489.6</v>
      </c>
      <c r="H27" s="52">
        <v>480.8</v>
      </c>
      <c r="I27" s="52">
        <v>480.7</v>
      </c>
      <c r="J27" s="52">
        <v>479.4</v>
      </c>
      <c r="K27" s="60">
        <v>148.72999999999999</v>
      </c>
    </row>
    <row r="28" spans="1:15" ht="13.5" customHeight="1" x14ac:dyDescent="0.2">
      <c r="A28" s="20">
        <v>21</v>
      </c>
      <c r="B28" s="52"/>
      <c r="C28" s="52">
        <v>16.350000000000001</v>
      </c>
      <c r="D28" s="52">
        <v>17.079999999999998</v>
      </c>
      <c r="E28" s="52">
        <v>16.809999999999999</v>
      </c>
      <c r="F28" s="52">
        <v>16.690000000000001</v>
      </c>
      <c r="G28" s="52">
        <v>482.6</v>
      </c>
      <c r="H28" s="52">
        <v>475.6</v>
      </c>
      <c r="I28" s="52">
        <v>476.9</v>
      </c>
      <c r="J28" s="52">
        <v>475.8</v>
      </c>
      <c r="K28" s="52">
        <v>148.5</v>
      </c>
    </row>
    <row r="29" spans="1:15" ht="13.5" customHeight="1" x14ac:dyDescent="0.2">
      <c r="A29" s="20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5" ht="13.5" customHeight="1" x14ac:dyDescent="0.2">
      <c r="A30" s="20">
        <v>23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6"/>
    </row>
    <row r="31" spans="1:15" ht="13.5" customHeight="1" x14ac:dyDescent="0.2">
      <c r="A31" s="20">
        <v>24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48"/>
    </row>
    <row r="32" spans="1:15" ht="13.5" customHeight="1" x14ac:dyDescent="0.2">
      <c r="A32" s="20">
        <v>25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67"/>
      <c r="M32" s="68"/>
      <c r="N32" s="68"/>
      <c r="O32" s="68"/>
    </row>
    <row r="33" spans="1:12" ht="13.5" customHeight="1" x14ac:dyDescent="0.2">
      <c r="A33" s="20">
        <v>26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8"/>
    </row>
    <row r="34" spans="1:12" ht="13.5" customHeight="1" x14ac:dyDescent="0.2">
      <c r="A34" s="20">
        <v>27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2" ht="13.5" customHeight="1" x14ac:dyDescent="0.2">
      <c r="A35" s="20">
        <v>28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48"/>
    </row>
    <row r="36" spans="1:12" ht="13.5" customHeight="1" x14ac:dyDescent="0.2">
      <c r="A36" s="20">
        <v>29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2" ht="13.5" customHeight="1" x14ac:dyDescent="0.2">
      <c r="A37" s="20">
        <v>30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2" ht="13.5" customHeight="1" x14ac:dyDescent="0.2">
      <c r="A38" s="20">
        <v>31</v>
      </c>
      <c r="B38" s="50"/>
      <c r="C38" s="50"/>
      <c r="D38" s="50"/>
      <c r="E38" s="50"/>
      <c r="F38" s="50"/>
      <c r="G38" s="50"/>
      <c r="H38" s="50"/>
      <c r="I38" s="50"/>
      <c r="J38" s="50"/>
      <c r="K38" s="52"/>
    </row>
    <row r="39" spans="1:12" ht="13.5" customHeight="1" x14ac:dyDescent="0.2">
      <c r="A39" s="28" t="s">
        <v>14</v>
      </c>
      <c r="B39" s="29">
        <f t="shared" ref="B39:K39" si="1">IF(ISERROR(AVERAGE(B23:B38))," ",AVERAGE(B23:B38))</f>
        <v>16.75</v>
      </c>
      <c r="C39" s="29">
        <f t="shared" si="1"/>
        <v>16.37</v>
      </c>
      <c r="D39" s="29">
        <f t="shared" si="1"/>
        <v>17.079999999999998</v>
      </c>
      <c r="E39" s="29">
        <f t="shared" si="1"/>
        <v>16.8</v>
      </c>
      <c r="F39" s="29">
        <f t="shared" si="1"/>
        <v>16.697500000000002</v>
      </c>
      <c r="G39" s="29">
        <f t="shared" si="1"/>
        <v>481.67499999999995</v>
      </c>
      <c r="H39" s="29">
        <f t="shared" si="1"/>
        <v>474.25</v>
      </c>
      <c r="I39" s="29">
        <f t="shared" si="1"/>
        <v>475.82500000000005</v>
      </c>
      <c r="J39" s="29">
        <f t="shared" si="1"/>
        <v>475.15</v>
      </c>
      <c r="K39" s="29">
        <f t="shared" si="1"/>
        <v>148.6575</v>
      </c>
    </row>
    <row r="40" spans="1:12" ht="13.5" customHeight="1" x14ac:dyDescent="0.2">
      <c r="A40" s="28" t="s">
        <v>15</v>
      </c>
      <c r="B40" s="29">
        <f t="shared" ref="B40:K40" si="2">IF(ISERROR(AVERAGE(B7:B21,B23:B38))," ",AVERAGE(B7:B21,B23:B38))</f>
        <v>16.722857142857141</v>
      </c>
      <c r="C40" s="29">
        <f t="shared" si="2"/>
        <v>16.371333333333332</v>
      </c>
      <c r="D40" s="29">
        <f t="shared" si="2"/>
        <v>17.040666666666667</v>
      </c>
      <c r="E40" s="29">
        <f t="shared" si="2"/>
        <v>16.761333333333333</v>
      </c>
      <c r="F40" s="29">
        <f t="shared" si="2"/>
        <v>16.657999999999998</v>
      </c>
      <c r="G40" s="29">
        <f t="shared" si="2"/>
        <v>475.92666666666668</v>
      </c>
      <c r="H40" s="29">
        <f t="shared" si="2"/>
        <v>468.72</v>
      </c>
      <c r="I40" s="29">
        <f t="shared" si="2"/>
        <v>471.84</v>
      </c>
      <c r="J40" s="29">
        <f t="shared" si="2"/>
        <v>472.35999999999996</v>
      </c>
      <c r="K40" s="29">
        <f t="shared" si="2"/>
        <v>148.80357142857142</v>
      </c>
    </row>
    <row r="41" spans="1:12" x14ac:dyDescent="0.2">
      <c r="A41" s="30" t="s">
        <v>16</v>
      </c>
      <c r="B41" s="31">
        <f>MAX(B7:B21,B23:B38)</f>
        <v>17.23</v>
      </c>
      <c r="C41" s="31">
        <f>MAX(C7:C21,C23:C38)</f>
        <v>16.940000000000001</v>
      </c>
    </row>
    <row r="42" spans="1:12" x14ac:dyDescent="0.2">
      <c r="A42" s="30" t="s">
        <v>17</v>
      </c>
      <c r="B42" s="31">
        <f>MIN(B7:B21,B23:B38)</f>
        <v>16.37</v>
      </c>
      <c r="C42" s="31">
        <f>MIN(C7:C21,C23:C38)</f>
        <v>16.010000000000002</v>
      </c>
    </row>
    <row r="43" spans="1:12" x14ac:dyDescent="0.2">
      <c r="A43" s="31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2022.3</vt:lpstr>
      <vt:lpstr>2022.4</vt:lpstr>
      <vt:lpstr>2022.5</vt:lpstr>
      <vt:lpstr>2025.5</vt:lpstr>
      <vt:lpstr>2025.6</vt:lpstr>
      <vt:lpstr>2025.7</vt:lpstr>
      <vt:lpstr>2025.8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