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lvsn.lin.go.jp\alicfiles\050 調査情報部\63 情報提供\31 情報誌（品目別 目次を含む）\砂糖類情報\砂糖・でん粉 既存データ\相場\2025年相場\2021.06～掲載用_4ヶ月分※\"/>
    </mc:Choice>
  </mc:AlternateContent>
  <xr:revisionPtr revIDLastSave="0" documentId="13_ncr:1_{910237D6-D6E7-447D-AA3C-874FBF6F3A7C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7" sheetId="54" r:id="rId4"/>
    <sheet name="2025.8" sheetId="55" r:id="rId5"/>
    <sheet name="2025.9" sheetId="56" r:id="rId6"/>
    <sheet name="2025.10" sheetId="5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57" l="1"/>
  <c r="B42" i="57"/>
  <c r="C41" i="57"/>
  <c r="B41" i="57"/>
  <c r="K40" i="57"/>
  <c r="J40" i="57"/>
  <c r="I40" i="57"/>
  <c r="H40" i="57"/>
  <c r="G40" i="57"/>
  <c r="F40" i="57"/>
  <c r="E40" i="57"/>
  <c r="D40" i="57"/>
  <c r="C40" i="57"/>
  <c r="B40" i="57"/>
  <c r="K39" i="57"/>
  <c r="J39" i="57"/>
  <c r="I39" i="57"/>
  <c r="H39" i="57"/>
  <c r="G39" i="57"/>
  <c r="F39" i="57"/>
  <c r="E39" i="57"/>
  <c r="D39" i="57"/>
  <c r="C39" i="57"/>
  <c r="B39" i="57"/>
  <c r="K22" i="57"/>
  <c r="J22" i="57"/>
  <c r="I22" i="57"/>
  <c r="H22" i="57"/>
  <c r="G22" i="57"/>
  <c r="F22" i="57"/>
  <c r="E22" i="57"/>
  <c r="D22" i="57"/>
  <c r="C22" i="57"/>
  <c r="B22" i="57"/>
  <c r="C42" i="56"/>
  <c r="B42" i="56"/>
  <c r="C41" i="56"/>
  <c r="B41" i="56"/>
  <c r="K40" i="56"/>
  <c r="J40" i="56"/>
  <c r="I40" i="56"/>
  <c r="H40" i="56"/>
  <c r="G40" i="56"/>
  <c r="F40" i="56"/>
  <c r="E40" i="56"/>
  <c r="D40" i="56"/>
  <c r="C40" i="56"/>
  <c r="B40" i="56"/>
  <c r="K39" i="56"/>
  <c r="J39" i="56"/>
  <c r="I39" i="56"/>
  <c r="H39" i="56"/>
  <c r="G39" i="56"/>
  <c r="F39" i="56"/>
  <c r="E39" i="56"/>
  <c r="D39" i="56"/>
  <c r="C39" i="56"/>
  <c r="B39" i="56"/>
  <c r="K22" i="56"/>
  <c r="J22" i="56"/>
  <c r="I22" i="56"/>
  <c r="H22" i="56"/>
  <c r="G22" i="56"/>
  <c r="F22" i="56"/>
  <c r="E22" i="56"/>
  <c r="D22" i="56"/>
  <c r="C22" i="56"/>
  <c r="B22" i="56"/>
  <c r="C42" i="55" l="1"/>
  <c r="B42" i="55"/>
  <c r="C41" i="55"/>
  <c r="B41" i="55"/>
  <c r="K40" i="55"/>
  <c r="J40" i="55"/>
  <c r="I40" i="55"/>
  <c r="H40" i="55"/>
  <c r="G40" i="55"/>
  <c r="F40" i="55"/>
  <c r="E40" i="55"/>
  <c r="D40" i="55"/>
  <c r="C40" i="55"/>
  <c r="B40" i="55"/>
  <c r="K39" i="55"/>
  <c r="J39" i="55"/>
  <c r="I39" i="55"/>
  <c r="H39" i="55"/>
  <c r="G39" i="55"/>
  <c r="F39" i="55"/>
  <c r="E39" i="55"/>
  <c r="D39" i="55"/>
  <c r="C39" i="55"/>
  <c r="B39" i="55"/>
  <c r="K22" i="55"/>
  <c r="J22" i="55"/>
  <c r="I22" i="55"/>
  <c r="H22" i="55"/>
  <c r="G22" i="55"/>
  <c r="F22" i="55"/>
  <c r="E22" i="55"/>
  <c r="D22" i="55"/>
  <c r="C22" i="55"/>
  <c r="B22" i="55"/>
  <c r="C42" i="54" l="1"/>
  <c r="B42" i="54"/>
  <c r="C41" i="54"/>
  <c r="B41" i="54"/>
  <c r="K40" i="54"/>
  <c r="J40" i="54"/>
  <c r="I40" i="54"/>
  <c r="H40" i="54"/>
  <c r="G40" i="54"/>
  <c r="F40" i="54"/>
  <c r="E40" i="54"/>
  <c r="D40" i="54"/>
  <c r="C40" i="54"/>
  <c r="B40" i="54"/>
  <c r="K39" i="54"/>
  <c r="J39" i="54"/>
  <c r="I39" i="54"/>
  <c r="H39" i="54"/>
  <c r="G39" i="54"/>
  <c r="F39" i="54"/>
  <c r="E39" i="54"/>
  <c r="D39" i="54"/>
  <c r="C39" i="54"/>
  <c r="B39" i="54"/>
  <c r="K22" i="54"/>
  <c r="J22" i="54"/>
  <c r="I22" i="54"/>
  <c r="H22" i="54"/>
  <c r="G22" i="54"/>
  <c r="F22" i="54"/>
  <c r="E22" i="54"/>
  <c r="D22" i="54"/>
  <c r="C22" i="54"/>
  <c r="B22" i="54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<sst xmlns="http://schemas.openxmlformats.org/spreadsheetml/2006/main" count="179" uniqueCount="43">
  <si>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</si>
  <si>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</si>
  <si>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</si>
  <si>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</si>
  <si>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</si>
  <si>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</si>
  <si>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</si>
  <si>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</si>
  <si>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</si>
  <si>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</si>
  <si>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</si>
  <si>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</si>
  <si>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</si>
  <si>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</si>
  <si>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</si>
  <si>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</si>
  <si>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</si>
  <si>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</si>
  <si>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</si>
  <si>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</si>
  <si>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</si>
  <si>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</si>
  <si>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</si>
  <si>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</si>
  <si>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</si>
  <si>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</si>
  <si>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</si>
  <si>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</si>
  <si>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</si>
  <si>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</si>
  <si>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</si>
  <si>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</si>
  <si>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</si>
  <si>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</si>
  <si>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</si>
  <si>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</si>
  <si>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海外相場（2025年7月）</t>
    <rPh sb="0" eb="2">
      <t>カイガイ</t>
    </rPh>
    <phoneticPr fontId="2"/>
  </si>
  <si>
    <t>Independence Day(米国）</t>
  </si>
  <si>
    <t>海外相場（2025年8月）</t>
    <rPh sb="0" eb="2">
      <t>カイガイ</t>
    </rPh>
    <phoneticPr fontId="2"/>
  </si>
  <si>
    <t>Summer Bank Holiday（英国）</t>
    <phoneticPr fontId="2"/>
  </si>
  <si>
    <t>海外相場（2025年9月）</t>
    <rPh sb="0" eb="2">
      <t>カイガイ</t>
    </rPh>
    <phoneticPr fontId="2"/>
  </si>
  <si>
    <t>Labor Day（米国）</t>
    <rPh sb="10" eb="12">
      <t>ベイコク</t>
    </rPh>
    <phoneticPr fontId="3"/>
  </si>
  <si>
    <t>海外相場（2025年10月）</t>
    <rPh sb="0" eb="2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</si>
</sst>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178" fontId="5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9</xdr:row>
      <xdr:rowOff>7620</xdr:rowOff>
    </xdr:from>
    <xdr:to>
      <xdr:col>3</xdr:col>
      <xdr:colOff>0</xdr:colOff>
      <xdr:row>10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7620</xdr:rowOff>
    </xdr:from>
    <xdr:to>
      <xdr:col>4</xdr:col>
      <xdr:colOff>0</xdr:colOff>
      <xdr:row>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9</xdr:row>
      <xdr:rowOff>7620</xdr:rowOff>
    </xdr:from>
    <xdr:to>
      <xdr:col>5</xdr:col>
      <xdr:colOff>0</xdr:colOff>
      <xdr:row>10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9</xdr:row>
      <xdr:rowOff>7620</xdr:rowOff>
    </xdr:from>
    <xdr:to>
      <xdr:col>6</xdr:col>
      <xdr:colOff>0</xdr:colOff>
      <xdr:row>10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1089660" y="177546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9</xdr:row>
      <xdr:rowOff>7620</xdr:rowOff>
    </xdr:from>
    <xdr:to>
      <xdr:col>2</xdr:col>
      <xdr:colOff>7620</xdr:colOff>
      <xdr:row>10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518160" y="1775460"/>
          <a:ext cx="5715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V="1">
          <a:off x="3192780" y="411480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7620</xdr:colOff>
      <xdr:row>25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V="1">
          <a:off x="3192780" y="4114800"/>
          <a:ext cx="5334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27</xdr:row>
      <xdr:rowOff>7620</xdr:rowOff>
    </xdr:from>
    <xdr:to>
      <xdr:col>7</xdr:col>
      <xdr:colOff>7620</xdr:colOff>
      <xdr:row>28</xdr:row>
      <xdr:rowOff>7620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28</xdr:row>
      <xdr:rowOff>7620</xdr:rowOff>
    </xdr:from>
    <xdr:to>
      <xdr:col>7</xdr:col>
      <xdr:colOff>7620</xdr:colOff>
      <xdr:row>29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7620</xdr:rowOff>
    </xdr:from>
    <xdr:to>
      <xdr:col>7</xdr:col>
      <xdr:colOff>7620</xdr:colOff>
      <xdr:row>30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7620</xdr:rowOff>
    </xdr:from>
    <xdr:to>
      <xdr:col>7</xdr:col>
      <xdr:colOff>7620</xdr:colOff>
      <xdr:row>31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V="1">
          <a:off x="3200400" y="479298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7620</xdr:rowOff>
    </xdr:from>
    <xdr:to>
      <xdr:col>7</xdr:col>
      <xdr:colOff>7620</xdr:colOff>
      <xdr:row>31</xdr:row>
      <xdr:rowOff>7620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 flipV="1">
          <a:off x="3200400" y="51282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7620</xdr:colOff>
      <xdr:row>32</xdr:row>
      <xdr:rowOff>7620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flipV="1">
          <a:off x="3200400" y="529590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34</xdr:row>
      <xdr:rowOff>0</xdr:rowOff>
    </xdr:from>
    <xdr:to>
      <xdr:col>7</xdr:col>
      <xdr:colOff>7620</xdr:colOff>
      <xdr:row>35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 flipV="1">
          <a:off x="3200400" y="579120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35</xdr:row>
      <xdr:rowOff>0</xdr:rowOff>
    </xdr:from>
    <xdr:to>
      <xdr:col>7</xdr:col>
      <xdr:colOff>7620</xdr:colOff>
      <xdr:row>36</xdr:row>
      <xdr:rowOff>7620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 flipV="1">
          <a:off x="3200400" y="595884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36</xdr:row>
      <xdr:rowOff>0</xdr:rowOff>
    </xdr:from>
    <xdr:to>
      <xdr:col>7</xdr:col>
      <xdr:colOff>7620</xdr:colOff>
      <xdr:row>37</xdr:row>
      <xdr:rowOff>7620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 flipV="1">
          <a:off x="3200400" y="5958840"/>
          <a:ext cx="5257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27</xdr:row>
      <xdr:rowOff>7620</xdr:rowOff>
    </xdr:from>
    <xdr:to>
      <xdr:col>11</xdr:col>
      <xdr:colOff>7620</xdr:colOff>
      <xdr:row>28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V="1">
          <a:off x="5295900" y="4792980"/>
          <a:ext cx="4800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16</xdr:row>
      <xdr:rowOff>7620</xdr:rowOff>
    </xdr:from>
    <xdr:to>
      <xdr:col>11</xdr:col>
      <xdr:colOff>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5303520" y="2948940"/>
          <a:ext cx="46482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7620</xdr:rowOff>
    </xdr:from>
    <xdr:to>
      <xdr:col>8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7620</xdr:rowOff>
    </xdr:from>
    <xdr:to>
      <xdr:col>9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7620</xdr:rowOff>
    </xdr:from>
    <xdr:to>
      <xdr:col>10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 flipV="1">
          <a:off x="3200400" y="5463540"/>
          <a:ext cx="51816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08204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0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1607820" y="127254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6</xdr:row>
      <xdr:rowOff>7620</xdr:rowOff>
    </xdr:from>
    <xdr:to>
      <xdr:col>5</xdr:col>
      <xdr:colOff>7620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148840" y="127254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0</xdr:rowOff>
    </xdr:from>
    <xdr:to>
      <xdr:col>6</xdr:col>
      <xdr:colOff>7620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267462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V="1">
          <a:off x="510540" y="1264920"/>
          <a:ext cx="5715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20</xdr:row>
      <xdr:rowOff>7620</xdr:rowOff>
    </xdr:from>
    <xdr:to>
      <xdr:col>11</xdr:col>
      <xdr:colOff>7620</xdr:colOff>
      <xdr:row>21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5303520" y="3619500"/>
          <a:ext cx="47244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7620</xdr:rowOff>
    </xdr:from>
    <xdr:to>
      <xdr:col>7</xdr:col>
      <xdr:colOff>0</xdr:colOff>
      <xdr:row>30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V="1">
          <a:off x="3192780" y="512826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9">
        <v>16.14</v>
      </c>
      <c r="C7" s="49">
        <v>15.7</v>
      </c>
      <c r="D7" s="49">
        <v>16.48</v>
      </c>
      <c r="E7" s="49">
        <v>16.239999999999998</v>
      </c>
      <c r="F7" s="49">
        <v>16.25</v>
      </c>
      <c r="G7" s="49">
        <v>462.7</v>
      </c>
      <c r="H7" s="49">
        <v>453.8</v>
      </c>
      <c r="I7" s="49">
        <v>444.4</v>
      </c>
      <c r="J7" s="49">
        <v>449.3</v>
      </c>
      <c r="K7" s="22">
        <v>144.69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16</v>
      </c>
      <c r="C8" s="22">
        <v>15.58</v>
      </c>
      <c r="D8" s="22">
        <v>16.329999999999998</v>
      </c>
      <c r="E8" s="22">
        <v>16.09</v>
      </c>
      <c r="F8" s="22">
        <v>16.13</v>
      </c>
      <c r="G8" s="22">
        <v>458.8</v>
      </c>
      <c r="H8" s="22">
        <v>450.5</v>
      </c>
      <c r="I8" s="22">
        <v>441.8</v>
      </c>
      <c r="J8" s="22">
        <v>447.5</v>
      </c>
      <c r="K8" s="22">
        <v>144.69999999999999</v>
      </c>
      <c r="L8"/>
    </row>
    <row r="9" spans="1:15" ht="13.5" customHeight="1" x14ac:dyDescent="0.2">
      <c r="A9" s="19">
        <v>3</v>
      </c>
      <c r="B9" s="22">
        <v>16.73</v>
      </c>
      <c r="C9" s="22">
        <v>16.38</v>
      </c>
      <c r="D9" s="22">
        <v>17.059999999999999</v>
      </c>
      <c r="E9" s="22">
        <v>16.760000000000002</v>
      </c>
      <c r="F9" s="22">
        <v>16.739999999999998</v>
      </c>
      <c r="G9" s="22">
        <v>481.5</v>
      </c>
      <c r="H9" s="22">
        <v>470.9</v>
      </c>
      <c r="I9" s="22">
        <v>459.6</v>
      </c>
      <c r="J9" s="22">
        <v>464.9</v>
      </c>
      <c r="K9" s="22">
        <v>144.63999999999999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>
        <v>480.8</v>
      </c>
      <c r="H10" s="22">
        <v>473.7</v>
      </c>
      <c r="I10" s="22">
        <v>463.2</v>
      </c>
      <c r="J10" s="22">
        <v>468.7</v>
      </c>
      <c r="K10" s="22">
        <v>145.63</v>
      </c>
      <c r="L10" s="45" t="s">
        <v>37</v>
      </c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>
        <v>16.670000000000002</v>
      </c>
      <c r="C13" s="22">
        <v>16.28</v>
      </c>
      <c r="D13" s="22">
        <v>17.010000000000002</v>
      </c>
      <c r="E13" s="22">
        <v>16.72</v>
      </c>
      <c r="F13" s="22">
        <v>16.690000000000001</v>
      </c>
      <c r="G13" s="22">
        <v>476.7</v>
      </c>
      <c r="H13" s="22">
        <v>469.2</v>
      </c>
      <c r="I13" s="22">
        <v>460.1</v>
      </c>
      <c r="J13" s="22">
        <v>465.1</v>
      </c>
      <c r="K13" s="22">
        <v>145.41</v>
      </c>
    </row>
    <row r="14" spans="1:15" ht="13.5" customHeight="1" x14ac:dyDescent="0.2">
      <c r="A14" s="19">
        <v>8</v>
      </c>
      <c r="B14" s="22">
        <v>16.510000000000002</v>
      </c>
      <c r="C14" s="22">
        <v>16.13</v>
      </c>
      <c r="D14" s="22">
        <v>16.829999999999998</v>
      </c>
      <c r="E14" s="22">
        <v>16.57</v>
      </c>
      <c r="F14" s="22">
        <v>16.559999999999999</v>
      </c>
      <c r="G14" s="22">
        <v>475.8</v>
      </c>
      <c r="H14" s="22">
        <v>466</v>
      </c>
      <c r="I14" s="22">
        <v>456.4</v>
      </c>
      <c r="J14" s="22">
        <v>460.5</v>
      </c>
      <c r="K14" s="22">
        <v>147.09</v>
      </c>
    </row>
    <row r="15" spans="1:15" ht="13.5" customHeight="1" x14ac:dyDescent="0.2">
      <c r="A15" s="19">
        <v>9</v>
      </c>
      <c r="B15" s="22">
        <v>16.899999999999999</v>
      </c>
      <c r="C15" s="22">
        <v>16.559999999999999</v>
      </c>
      <c r="D15" s="22">
        <v>17.22</v>
      </c>
      <c r="E15" s="22">
        <v>16.93</v>
      </c>
      <c r="F15" s="22">
        <v>16.87</v>
      </c>
      <c r="G15" s="22">
        <v>492.5</v>
      </c>
      <c r="H15" s="22">
        <v>480.4</v>
      </c>
      <c r="I15" s="22">
        <v>467.5</v>
      </c>
      <c r="J15" s="22">
        <v>469.8</v>
      </c>
      <c r="K15" s="22">
        <v>147.88999999999999</v>
      </c>
    </row>
    <row r="16" spans="1:15" ht="13.5" customHeight="1" x14ac:dyDescent="0.2">
      <c r="A16" s="19">
        <v>10</v>
      </c>
      <c r="B16" s="22">
        <v>16.63</v>
      </c>
      <c r="C16" s="22">
        <v>16.260000000000002</v>
      </c>
      <c r="D16" s="22">
        <v>16.95</v>
      </c>
      <c r="E16" s="22">
        <v>16.670000000000002</v>
      </c>
      <c r="F16" s="22">
        <v>16.61</v>
      </c>
      <c r="G16" s="22">
        <v>482.5</v>
      </c>
      <c r="H16" s="22">
        <v>472.2</v>
      </c>
      <c r="I16" s="22">
        <v>461.5</v>
      </c>
      <c r="J16" s="22">
        <v>463.9</v>
      </c>
      <c r="K16" s="22">
        <v>146.88999999999999</v>
      </c>
    </row>
    <row r="17" spans="1:15" ht="13.5" customHeight="1" x14ac:dyDescent="0.2">
      <c r="A17" s="19">
        <v>11</v>
      </c>
      <c r="B17" s="22">
        <v>16.920000000000002</v>
      </c>
      <c r="C17" s="22">
        <v>16.57</v>
      </c>
      <c r="D17" s="22">
        <v>17.25</v>
      </c>
      <c r="E17" s="22">
        <v>16.940000000000001</v>
      </c>
      <c r="F17" s="22">
        <v>16.829999999999998</v>
      </c>
      <c r="G17" s="22">
        <v>483.7</v>
      </c>
      <c r="H17" s="22">
        <v>479.2</v>
      </c>
      <c r="I17" s="22">
        <v>469.2</v>
      </c>
      <c r="J17" s="22">
        <v>470.9</v>
      </c>
      <c r="K17" s="22">
        <v>147.66</v>
      </c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>
        <v>16.670000000000002</v>
      </c>
      <c r="C20" s="22">
        <v>16.3</v>
      </c>
      <c r="D20" s="22">
        <v>17</v>
      </c>
      <c r="E20" s="22">
        <v>16.71</v>
      </c>
      <c r="F20" s="22">
        <v>16.63</v>
      </c>
      <c r="G20" s="22">
        <v>468.8</v>
      </c>
      <c r="H20" s="22">
        <v>470.4</v>
      </c>
      <c r="I20" s="22">
        <v>462.8</v>
      </c>
      <c r="J20" s="22">
        <v>466.2</v>
      </c>
      <c r="K20" s="22">
        <v>148.02000000000001</v>
      </c>
      <c r="N20" t="s">
        <v>23</v>
      </c>
    </row>
    <row r="21" spans="1:15" ht="13.5" customHeight="1" x14ac:dyDescent="0.2">
      <c r="A21" s="23">
        <v>15</v>
      </c>
      <c r="B21" s="51">
        <v>16.899999999999999</v>
      </c>
      <c r="C21" s="51">
        <v>16.559999999999999</v>
      </c>
      <c r="D21" s="51">
        <v>17.22</v>
      </c>
      <c r="E21" s="51">
        <v>16.91</v>
      </c>
      <c r="F21" s="51">
        <v>16.8</v>
      </c>
      <c r="G21" s="22">
        <v>494.1</v>
      </c>
      <c r="H21" s="22">
        <v>478.6</v>
      </c>
      <c r="I21" s="22">
        <v>469</v>
      </c>
      <c r="J21" s="22">
        <v>471</v>
      </c>
      <c r="K21" s="22">
        <v>148.69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16.607000000000003</v>
      </c>
      <c r="C22" s="26">
        <f t="shared" si="0"/>
        <v>16.232000000000003</v>
      </c>
      <c r="D22" s="26">
        <f t="shared" si="0"/>
        <v>16.934999999999999</v>
      </c>
      <c r="E22" s="26">
        <f t="shared" si="0"/>
        <v>16.654000000000003</v>
      </c>
      <c r="F22" s="26">
        <f t="shared" si="0"/>
        <v>16.611000000000001</v>
      </c>
      <c r="G22" s="26">
        <f t="shared" si="0"/>
        <v>477.99090909090916</v>
      </c>
      <c r="H22" s="26">
        <f t="shared" si="0"/>
        <v>469.5363636363636</v>
      </c>
      <c r="I22" s="26">
        <f t="shared" si="0"/>
        <v>459.59090909090918</v>
      </c>
      <c r="J22" s="26">
        <f t="shared" si="0"/>
        <v>463.43636363636364</v>
      </c>
      <c r="K22" s="26">
        <f t="shared" si="0"/>
        <v>146.48272727272729</v>
      </c>
    </row>
    <row r="23" spans="1:15" ht="13.5" customHeight="1" x14ac:dyDescent="0.2">
      <c r="A23" s="19">
        <v>16</v>
      </c>
      <c r="B23" s="49">
        <v>16.91</v>
      </c>
      <c r="C23" s="49">
        <v>16.559999999999999</v>
      </c>
      <c r="D23" s="49">
        <v>17.23</v>
      </c>
      <c r="E23" s="49">
        <v>16.93</v>
      </c>
      <c r="F23" s="49">
        <v>16.829999999999998</v>
      </c>
      <c r="G23" s="22">
        <v>498.5</v>
      </c>
      <c r="H23" s="49">
        <v>478.5</v>
      </c>
      <c r="I23" s="49">
        <v>469.4</v>
      </c>
      <c r="J23" s="49">
        <v>471.9</v>
      </c>
      <c r="K23" s="49">
        <v>150.05000000000001</v>
      </c>
    </row>
    <row r="24" spans="1:15" ht="13.5" customHeight="1" x14ac:dyDescent="0.2">
      <c r="A24" s="19">
        <v>17</v>
      </c>
      <c r="B24" s="22">
        <v>17.059999999999999</v>
      </c>
      <c r="C24" s="22">
        <v>16.739999999999998</v>
      </c>
      <c r="D24" s="22">
        <v>17.39</v>
      </c>
      <c r="E24" s="22">
        <v>17.059999999999999</v>
      </c>
      <c r="F24" s="22">
        <v>16.93</v>
      </c>
      <c r="G24" s="22"/>
      <c r="H24" s="22">
        <v>484</v>
      </c>
      <c r="I24" s="22">
        <v>473.5</v>
      </c>
      <c r="J24" s="22">
        <v>475.4</v>
      </c>
      <c r="K24" s="22">
        <v>149.51</v>
      </c>
      <c r="L24"/>
    </row>
    <row r="25" spans="1:15" ht="13.5" customHeight="1" x14ac:dyDescent="0.2">
      <c r="A25" s="19">
        <v>18</v>
      </c>
      <c r="B25" s="22">
        <v>17.11</v>
      </c>
      <c r="C25" s="22">
        <v>16.82</v>
      </c>
      <c r="D25" s="22">
        <v>17.43</v>
      </c>
      <c r="E25" s="22">
        <v>17.079999999999998</v>
      </c>
      <c r="F25" s="22">
        <v>16.940000000000001</v>
      </c>
      <c r="G25" s="22"/>
      <c r="H25" s="22">
        <v>487.7</v>
      </c>
      <c r="I25" s="22">
        <v>476.4</v>
      </c>
      <c r="J25" s="22">
        <v>477.6</v>
      </c>
      <c r="K25" s="22">
        <v>149.69</v>
      </c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>
        <v>16.71</v>
      </c>
      <c r="C28" s="22">
        <v>16.37</v>
      </c>
      <c r="D28" s="22">
        <v>17.03</v>
      </c>
      <c r="E28" s="22">
        <v>16.72</v>
      </c>
      <c r="F28" s="22">
        <v>16.64</v>
      </c>
      <c r="G28" s="22"/>
      <c r="H28" s="22">
        <v>473.5</v>
      </c>
      <c r="I28" s="22">
        <v>463.9</v>
      </c>
      <c r="J28" s="22">
        <v>466.4</v>
      </c>
      <c r="K28" s="22"/>
    </row>
    <row r="29" spans="1:15" ht="13.5" customHeight="1" x14ac:dyDescent="0.2">
      <c r="A29" s="19">
        <v>22</v>
      </c>
      <c r="B29" s="22">
        <v>16.59</v>
      </c>
      <c r="C29" s="22">
        <v>16.28</v>
      </c>
      <c r="D29" s="22">
        <v>16.899999999999999</v>
      </c>
      <c r="E29" s="22">
        <v>16.600000000000001</v>
      </c>
      <c r="F29" s="22">
        <v>16.5</v>
      </c>
      <c r="G29" s="22"/>
      <c r="H29" s="22">
        <v>472.2</v>
      </c>
      <c r="I29" s="22">
        <v>462.4</v>
      </c>
      <c r="J29" s="22">
        <v>464.1</v>
      </c>
      <c r="K29" s="22">
        <v>148.47</v>
      </c>
    </row>
    <row r="30" spans="1:15" ht="13.5" customHeight="1" x14ac:dyDescent="0.2">
      <c r="A30" s="19">
        <v>23</v>
      </c>
      <c r="B30" s="22">
        <v>16.559999999999999</v>
      </c>
      <c r="C30" s="22">
        <v>16.239999999999998</v>
      </c>
      <c r="D30" s="22">
        <v>16.87</v>
      </c>
      <c r="E30" s="22">
        <v>16.57</v>
      </c>
      <c r="F30" s="22">
        <v>16.46</v>
      </c>
      <c r="G30" s="22"/>
      <c r="H30" s="22">
        <v>471.4</v>
      </c>
      <c r="I30" s="22">
        <v>462.1</v>
      </c>
      <c r="J30" s="22">
        <v>464.3</v>
      </c>
      <c r="K30" s="22">
        <v>147.47999999999999</v>
      </c>
      <c r="L30" s="48"/>
    </row>
    <row r="31" spans="1:15" ht="13.5" customHeight="1" x14ac:dyDescent="0.2">
      <c r="A31" s="19">
        <v>24</v>
      </c>
      <c r="B31" s="22">
        <v>16.850000000000001</v>
      </c>
      <c r="C31" s="22">
        <v>16.57</v>
      </c>
      <c r="D31" s="22">
        <v>17.149999999999999</v>
      </c>
      <c r="E31" s="22">
        <v>16.84</v>
      </c>
      <c r="F31" s="22">
        <v>16.72</v>
      </c>
      <c r="G31" s="22"/>
      <c r="H31" s="22">
        <v>480.2</v>
      </c>
      <c r="I31" s="22">
        <v>471.1</v>
      </c>
      <c r="J31" s="22">
        <v>472.4</v>
      </c>
      <c r="K31" s="22">
        <v>147.5</v>
      </c>
    </row>
    <row r="32" spans="1:15" ht="13.5" customHeight="1" x14ac:dyDescent="0.2">
      <c r="A32" s="19">
        <v>25</v>
      </c>
      <c r="B32" s="22">
        <v>16.61</v>
      </c>
      <c r="C32" s="22">
        <v>16.29</v>
      </c>
      <c r="D32" s="22">
        <v>16.93</v>
      </c>
      <c r="E32" s="22">
        <v>16.62</v>
      </c>
      <c r="F32" s="22">
        <v>16.52</v>
      </c>
      <c r="G32" s="22"/>
      <c r="H32" s="22">
        <v>471</v>
      </c>
      <c r="I32" s="22">
        <v>462.8</v>
      </c>
      <c r="J32" s="22">
        <v>465.9</v>
      </c>
      <c r="K32" s="22">
        <v>148.41999999999999</v>
      </c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>
        <v>16.739999999999998</v>
      </c>
      <c r="C35" s="22">
        <v>16.43</v>
      </c>
      <c r="D35" s="22">
        <v>17.05</v>
      </c>
      <c r="E35" s="22">
        <v>16.73</v>
      </c>
      <c r="F35" s="22">
        <v>16.61</v>
      </c>
      <c r="G35" s="22"/>
      <c r="H35" s="22">
        <v>474.8</v>
      </c>
      <c r="I35" s="22">
        <v>466.1</v>
      </c>
      <c r="J35" s="22">
        <v>468.2</v>
      </c>
      <c r="K35" s="22">
        <v>148.77000000000001</v>
      </c>
    </row>
    <row r="36" spans="1:11" ht="13.5" customHeight="1" x14ac:dyDescent="0.2">
      <c r="A36" s="19">
        <v>29</v>
      </c>
      <c r="B36" s="22">
        <v>16.88</v>
      </c>
      <c r="C36" s="22">
        <v>16.59</v>
      </c>
      <c r="D36" s="22">
        <v>17.190000000000001</v>
      </c>
      <c r="E36" s="22">
        <v>16.86</v>
      </c>
      <c r="F36" s="22">
        <v>16.72</v>
      </c>
      <c r="G36" s="22"/>
      <c r="H36" s="22">
        <v>475.3</v>
      </c>
      <c r="I36" s="22">
        <v>467.7</v>
      </c>
      <c r="J36" s="22">
        <v>471.5</v>
      </c>
      <c r="K36" s="22">
        <v>149.54</v>
      </c>
    </row>
    <row r="37" spans="1:11" ht="13.5" customHeight="1" x14ac:dyDescent="0.2">
      <c r="A37" s="19">
        <v>30</v>
      </c>
      <c r="B37" s="22">
        <v>16.75</v>
      </c>
      <c r="C37" s="22">
        <v>16.45</v>
      </c>
      <c r="D37" s="22">
        <v>17.059999999999999</v>
      </c>
      <c r="E37" s="22">
        <v>16.739999999999998</v>
      </c>
      <c r="F37" s="22">
        <v>16.61</v>
      </c>
      <c r="G37" s="22"/>
      <c r="H37" s="22">
        <v>470</v>
      </c>
      <c r="I37" s="22">
        <v>462.4</v>
      </c>
      <c r="J37" s="22">
        <v>467.2</v>
      </c>
      <c r="K37" s="22">
        <v>149.25</v>
      </c>
    </row>
    <row r="38" spans="1:11" ht="13.5" customHeight="1" x14ac:dyDescent="0.2">
      <c r="A38" s="19">
        <v>31</v>
      </c>
      <c r="B38" s="21">
        <v>16.66</v>
      </c>
      <c r="C38" s="21">
        <v>16.350000000000001</v>
      </c>
      <c r="D38" s="21">
        <v>16.97</v>
      </c>
      <c r="E38" s="21">
        <v>16.670000000000002</v>
      </c>
      <c r="F38" s="21">
        <v>16.55</v>
      </c>
      <c r="G38" s="21"/>
      <c r="H38" s="21">
        <v>467.8</v>
      </c>
      <c r="I38" s="21">
        <v>460.8</v>
      </c>
      <c r="J38" s="21">
        <v>465.2</v>
      </c>
      <c r="K38" s="22">
        <v>150.38999999999999</v>
      </c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16.785833333333333</v>
      </c>
      <c r="C39" s="28">
        <f t="shared" si="1"/>
        <v>16.474166666666665</v>
      </c>
      <c r="D39" s="28">
        <f t="shared" si="1"/>
        <v>17.100000000000005</v>
      </c>
      <c r="E39" s="28">
        <f t="shared" si="1"/>
        <v>16.785</v>
      </c>
      <c r="F39" s="28">
        <f t="shared" si="1"/>
        <v>16.669166666666669</v>
      </c>
      <c r="G39" s="28">
        <f t="shared" si="1"/>
        <v>498.5</v>
      </c>
      <c r="H39" s="28">
        <f t="shared" si="1"/>
        <v>475.53333333333336</v>
      </c>
      <c r="I39" s="28">
        <f t="shared" si="1"/>
        <v>466.54999999999995</v>
      </c>
      <c r="J39" s="28">
        <f t="shared" si="1"/>
        <v>469.17500000000001</v>
      </c>
      <c r="K39" s="28">
        <f t="shared" si="1"/>
        <v>149.00636363636366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16.70454545454546</v>
      </c>
      <c r="C40" s="28">
        <f t="shared" si="2"/>
        <v>16.364090909090912</v>
      </c>
      <c r="D40" s="28">
        <f t="shared" si="2"/>
        <v>17.024999999999999</v>
      </c>
      <c r="E40" s="28">
        <f t="shared" si="2"/>
        <v>16.725454545454546</v>
      </c>
      <c r="F40" s="28">
        <f t="shared" si="2"/>
        <v>16.642727272727274</v>
      </c>
      <c r="G40" s="28">
        <f t="shared" si="2"/>
        <v>479.70000000000005</v>
      </c>
      <c r="H40" s="28">
        <f t="shared" si="2"/>
        <v>472.66521739130422</v>
      </c>
      <c r="I40" s="28">
        <f t="shared" si="2"/>
        <v>463.22173913043474</v>
      </c>
      <c r="J40" s="28">
        <f t="shared" si="2"/>
        <v>466.43043478260876</v>
      </c>
      <c r="K40" s="28">
        <f t="shared" si="2"/>
        <v>147.74454545454543</v>
      </c>
    </row>
    <row r="41" spans="1:11" x14ac:dyDescent="0.2">
      <c r="A41" s="29" t="s">
        <v>16</v>
      </c>
      <c r="B41" s="30">
        <f>MAX(B7:B21,B23:B38)</f>
        <v>17.11</v>
      </c>
      <c r="C41" s="30">
        <f>MAX(C7:C21,C23:C38)</f>
        <v>16.82</v>
      </c>
    </row>
    <row r="42" spans="1:11" x14ac:dyDescent="0.2">
      <c r="A42" s="29" t="s">
        <v>17</v>
      </c>
      <c r="B42" s="30">
        <f>MIN(B7:B21,B23:B38)</f>
        <v>16</v>
      </c>
      <c r="C42" s="30">
        <f>MIN(C7:C21,C23:C38)</f>
        <v>15.58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>
        <v>16.489999999999998</v>
      </c>
      <c r="C7" s="49">
        <v>16.18</v>
      </c>
      <c r="D7" s="49">
        <v>16.78</v>
      </c>
      <c r="E7" s="49">
        <v>16.510000000000002</v>
      </c>
      <c r="F7" s="49">
        <v>16.420000000000002</v>
      </c>
      <c r="G7" s="49">
        <v>465</v>
      </c>
      <c r="H7" s="49">
        <v>457.5</v>
      </c>
      <c r="I7" s="49">
        <v>461.5</v>
      </c>
      <c r="J7" s="49">
        <v>463.6</v>
      </c>
      <c r="K7" s="22">
        <v>151.79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>
        <v>16.579999999999998</v>
      </c>
      <c r="C10" s="22">
        <v>16.25</v>
      </c>
      <c r="D10" s="22">
        <v>16.88</v>
      </c>
      <c r="E10" s="22">
        <v>16.62</v>
      </c>
      <c r="F10" s="22">
        <v>16.52</v>
      </c>
      <c r="G10" s="22">
        <v>468.8</v>
      </c>
      <c r="H10" s="22">
        <v>462</v>
      </c>
      <c r="I10" s="22">
        <v>466</v>
      </c>
      <c r="J10" s="22">
        <v>467.6</v>
      </c>
      <c r="K10" s="22">
        <v>148.63999999999999</v>
      </c>
    </row>
    <row r="11" spans="1:15" ht="13.5" customHeight="1" x14ac:dyDescent="0.2">
      <c r="A11" s="19">
        <v>5</v>
      </c>
      <c r="B11" s="22">
        <v>16.440000000000001</v>
      </c>
      <c r="C11" s="22">
        <v>16.09</v>
      </c>
      <c r="D11" s="22">
        <v>16.75</v>
      </c>
      <c r="E11" s="22">
        <v>16.5</v>
      </c>
      <c r="F11" s="22">
        <v>16.43</v>
      </c>
      <c r="G11" s="22">
        <v>463.6</v>
      </c>
      <c r="H11" s="22">
        <v>458.1</v>
      </c>
      <c r="I11" s="22">
        <v>462.4</v>
      </c>
      <c r="J11" s="22">
        <v>464.3</v>
      </c>
      <c r="K11" s="22">
        <v>147.97999999999999</v>
      </c>
    </row>
    <row r="12" spans="1:15" ht="13.5" customHeight="1" x14ac:dyDescent="0.2">
      <c r="A12" s="19">
        <v>6</v>
      </c>
      <c r="B12" s="22">
        <v>16.39</v>
      </c>
      <c r="C12" s="22">
        <v>16.010000000000002</v>
      </c>
      <c r="D12" s="22">
        <v>16.66</v>
      </c>
      <c r="E12" s="22">
        <v>16.41</v>
      </c>
      <c r="F12" s="22">
        <v>16.34</v>
      </c>
      <c r="G12" s="22">
        <v>462.1</v>
      </c>
      <c r="H12" s="22">
        <v>456.2</v>
      </c>
      <c r="I12" s="22">
        <v>460</v>
      </c>
      <c r="J12" s="22">
        <v>462</v>
      </c>
      <c r="K12" s="22">
        <v>148.63</v>
      </c>
    </row>
    <row r="13" spans="1:15" ht="13.5" customHeight="1" x14ac:dyDescent="0.2">
      <c r="A13" s="19">
        <v>7</v>
      </c>
      <c r="B13" s="22">
        <v>16.37</v>
      </c>
      <c r="C13" s="22">
        <v>16.010000000000002</v>
      </c>
      <c r="D13" s="22">
        <v>16.68</v>
      </c>
      <c r="E13" s="22">
        <v>16.43</v>
      </c>
      <c r="F13" s="22">
        <v>16.36</v>
      </c>
      <c r="G13" s="22">
        <v>462.5</v>
      </c>
      <c r="H13" s="22">
        <v>456.4</v>
      </c>
      <c r="I13" s="22">
        <v>461.3</v>
      </c>
      <c r="J13" s="22">
        <v>463.1</v>
      </c>
      <c r="K13" s="22">
        <v>148.66999999999999</v>
      </c>
    </row>
    <row r="14" spans="1:15" ht="13.5" customHeight="1" x14ac:dyDescent="0.2">
      <c r="A14" s="19">
        <v>8</v>
      </c>
      <c r="B14" s="22">
        <v>16.61</v>
      </c>
      <c r="C14" s="22">
        <v>16.25</v>
      </c>
      <c r="D14" s="22">
        <v>16.920000000000002</v>
      </c>
      <c r="E14" s="22">
        <v>16.66</v>
      </c>
      <c r="F14" s="22">
        <v>16.559999999999999</v>
      </c>
      <c r="G14" s="22">
        <v>471.3</v>
      </c>
      <c r="H14" s="22">
        <v>464.3</v>
      </c>
      <c r="I14" s="22">
        <v>468.4</v>
      </c>
      <c r="J14" s="22">
        <v>469.5</v>
      </c>
      <c r="K14" s="22">
        <v>148.26</v>
      </c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>
        <v>16.809999999999999</v>
      </c>
      <c r="C17" s="22">
        <v>16.489999999999998</v>
      </c>
      <c r="D17" s="22">
        <v>17.13</v>
      </c>
      <c r="E17" s="22">
        <v>16.82</v>
      </c>
      <c r="F17" s="22">
        <v>16.68</v>
      </c>
      <c r="G17" s="22">
        <v>474.9</v>
      </c>
      <c r="H17" s="22">
        <v>468.4</v>
      </c>
      <c r="I17" s="22">
        <v>472.4</v>
      </c>
      <c r="J17" s="22">
        <v>473.1</v>
      </c>
      <c r="K17" s="22"/>
    </row>
    <row r="18" spans="1:15" ht="13.5" customHeight="1" x14ac:dyDescent="0.2">
      <c r="A18" s="19">
        <v>12</v>
      </c>
      <c r="B18" s="22">
        <v>17.23</v>
      </c>
      <c r="C18" s="22">
        <v>16.940000000000001</v>
      </c>
      <c r="D18" s="22">
        <v>17.55</v>
      </c>
      <c r="E18" s="22">
        <v>17.21</v>
      </c>
      <c r="F18" s="22">
        <v>17.059999999999999</v>
      </c>
      <c r="G18" s="22">
        <v>486.2</v>
      </c>
      <c r="H18" s="22">
        <v>479.4</v>
      </c>
      <c r="I18" s="22">
        <v>483.2</v>
      </c>
      <c r="J18" s="22">
        <v>483</v>
      </c>
      <c r="K18" s="22">
        <v>149.46</v>
      </c>
    </row>
    <row r="19" spans="1:15" ht="13.5" customHeight="1" x14ac:dyDescent="0.2">
      <c r="A19" s="19">
        <v>13</v>
      </c>
      <c r="B19" s="50">
        <v>17.2</v>
      </c>
      <c r="C19" s="22">
        <v>16.850000000000001</v>
      </c>
      <c r="D19" s="22">
        <v>17.53</v>
      </c>
      <c r="E19" s="22">
        <v>17.23</v>
      </c>
      <c r="F19" s="22">
        <v>17.09</v>
      </c>
      <c r="G19" s="22">
        <v>487.2</v>
      </c>
      <c r="H19" s="22">
        <v>479.6</v>
      </c>
      <c r="I19" s="22">
        <v>483.4</v>
      </c>
      <c r="J19" s="22">
        <v>483.6</v>
      </c>
      <c r="K19" s="22">
        <v>148.84</v>
      </c>
    </row>
    <row r="20" spans="1:15" ht="13.5" customHeight="1" x14ac:dyDescent="0.2">
      <c r="A20" s="46">
        <v>14</v>
      </c>
      <c r="B20" s="22">
        <v>16.95</v>
      </c>
      <c r="C20" s="22">
        <v>16.579999999999998</v>
      </c>
      <c r="D20" s="22">
        <v>17.28</v>
      </c>
      <c r="E20" s="22">
        <v>16.989999999999998</v>
      </c>
      <c r="F20" s="22">
        <v>16.87</v>
      </c>
      <c r="G20" s="22">
        <v>489.4</v>
      </c>
      <c r="H20" s="22">
        <v>478.5</v>
      </c>
      <c r="I20" s="22">
        <v>479.8</v>
      </c>
      <c r="J20" s="22">
        <v>479.2</v>
      </c>
      <c r="K20" s="22">
        <v>147.69</v>
      </c>
      <c r="N20" t="s">
        <v>23</v>
      </c>
    </row>
    <row r="21" spans="1:15" ht="13.5" customHeight="1" x14ac:dyDescent="0.2">
      <c r="A21" s="23">
        <v>15</v>
      </c>
      <c r="B21" s="51">
        <v>16.8</v>
      </c>
      <c r="C21" s="51">
        <v>16.440000000000001</v>
      </c>
      <c r="D21" s="51">
        <v>17.13</v>
      </c>
      <c r="E21" s="51">
        <v>16.84</v>
      </c>
      <c r="F21" s="51">
        <v>16.75</v>
      </c>
      <c r="G21" s="22">
        <v>481.2</v>
      </c>
      <c r="H21" s="22">
        <v>473.4</v>
      </c>
      <c r="I21" s="22">
        <v>475.9</v>
      </c>
      <c r="J21" s="22">
        <v>475.8</v>
      </c>
      <c r="K21" s="22">
        <v>148.66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16.715454545454545</v>
      </c>
      <c r="C22" s="26">
        <f t="shared" si="0"/>
        <v>16.371818181818181</v>
      </c>
      <c r="D22" s="26">
        <f t="shared" si="0"/>
        <v>17.026363636363637</v>
      </c>
      <c r="E22" s="26">
        <f t="shared" si="0"/>
        <v>16.747272727272726</v>
      </c>
      <c r="F22" s="26">
        <f t="shared" si="0"/>
        <v>16.643636363636364</v>
      </c>
      <c r="G22" s="26">
        <f t="shared" si="0"/>
        <v>473.83636363636361</v>
      </c>
      <c r="H22" s="26">
        <f t="shared" si="0"/>
        <v>466.70909090909095</v>
      </c>
      <c r="I22" s="26">
        <f t="shared" si="0"/>
        <v>470.39090909090913</v>
      </c>
      <c r="J22" s="26">
        <f t="shared" si="0"/>
        <v>471.34545454545457</v>
      </c>
      <c r="K22" s="26">
        <f t="shared" si="0"/>
        <v>148.86199999999999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>
        <v>16.63</v>
      </c>
      <c r="C25" s="22">
        <v>16.25</v>
      </c>
      <c r="D25" s="22">
        <v>16.96</v>
      </c>
      <c r="E25" s="22">
        <v>16.690000000000001</v>
      </c>
      <c r="F25" s="22">
        <v>16.61</v>
      </c>
      <c r="G25" s="22">
        <v>476.7</v>
      </c>
      <c r="H25" s="22">
        <v>469.4</v>
      </c>
      <c r="I25" s="22">
        <v>471.8</v>
      </c>
      <c r="J25" s="22">
        <v>471.9</v>
      </c>
      <c r="K25" s="22">
        <v>148.5</v>
      </c>
    </row>
    <row r="26" spans="1:15" ht="13.5" customHeight="1" x14ac:dyDescent="0.2">
      <c r="A26" s="19">
        <v>19</v>
      </c>
      <c r="B26" s="50">
        <v>16.68</v>
      </c>
      <c r="C26" s="50">
        <v>16.309999999999999</v>
      </c>
      <c r="D26" s="50">
        <v>17.010000000000002</v>
      </c>
      <c r="E26" s="50">
        <v>16.73</v>
      </c>
      <c r="F26" s="50">
        <v>16.64</v>
      </c>
      <c r="G26" s="22">
        <v>477.8</v>
      </c>
      <c r="H26" s="22">
        <v>471.2</v>
      </c>
      <c r="I26" s="22">
        <v>473.9</v>
      </c>
      <c r="J26" s="22">
        <v>473.5</v>
      </c>
      <c r="K26" s="22">
        <v>148.9</v>
      </c>
    </row>
    <row r="27" spans="1:15" ht="13.5" customHeight="1" x14ac:dyDescent="0.2">
      <c r="A27" s="46">
        <v>20</v>
      </c>
      <c r="B27" s="22">
        <v>16.940000000000001</v>
      </c>
      <c r="C27" s="22">
        <v>16.57</v>
      </c>
      <c r="D27" s="22">
        <v>17.27</v>
      </c>
      <c r="E27" s="22">
        <v>16.97</v>
      </c>
      <c r="F27" s="22">
        <v>16.850000000000001</v>
      </c>
      <c r="G27" s="22">
        <v>489.6</v>
      </c>
      <c r="H27" s="22">
        <v>480.8</v>
      </c>
      <c r="I27" s="22">
        <v>480.7</v>
      </c>
      <c r="J27" s="22">
        <v>479.4</v>
      </c>
      <c r="K27" s="52">
        <v>148.72999999999999</v>
      </c>
    </row>
    <row r="28" spans="1:15" ht="13.5" customHeight="1" x14ac:dyDescent="0.2">
      <c r="A28" s="19">
        <v>21</v>
      </c>
      <c r="B28" s="22">
        <v>16.75</v>
      </c>
      <c r="C28" s="22">
        <v>16.350000000000001</v>
      </c>
      <c r="D28" s="22">
        <v>17.079999999999998</v>
      </c>
      <c r="E28" s="22">
        <v>16.809999999999999</v>
      </c>
      <c r="F28" s="22">
        <v>16.690000000000001</v>
      </c>
      <c r="G28" s="22">
        <v>482.6</v>
      </c>
      <c r="H28" s="22">
        <v>475.6</v>
      </c>
      <c r="I28" s="22">
        <v>476.9</v>
      </c>
      <c r="J28" s="22">
        <v>475.8</v>
      </c>
      <c r="K28" s="22">
        <v>148.5</v>
      </c>
    </row>
    <row r="29" spans="1:15" ht="13.5" customHeight="1" x14ac:dyDescent="0.2">
      <c r="A29" s="19">
        <v>22</v>
      </c>
      <c r="B29" s="22">
        <v>16.829999999999998</v>
      </c>
      <c r="C29" s="22">
        <v>16.48</v>
      </c>
      <c r="D29" s="22">
        <v>17.149999999999999</v>
      </c>
      <c r="E29" s="22">
        <v>16.850000000000001</v>
      </c>
      <c r="F29" s="22">
        <v>16.71</v>
      </c>
      <c r="G29" s="22">
        <v>486.7</v>
      </c>
      <c r="H29" s="22">
        <v>478.4</v>
      </c>
      <c r="I29" s="22">
        <v>477.5</v>
      </c>
      <c r="J29" s="22">
        <v>476.5</v>
      </c>
      <c r="K29" s="22">
        <v>149.53</v>
      </c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>
        <v>16.760000000000002</v>
      </c>
      <c r="C32" s="22">
        <v>16.399999999999999</v>
      </c>
      <c r="D32" s="22">
        <v>17.09</v>
      </c>
      <c r="E32" s="22">
        <v>16.8</v>
      </c>
      <c r="F32" s="22">
        <v>16.670000000000002</v>
      </c>
      <c r="G32" s="22"/>
      <c r="H32" s="22"/>
      <c r="I32" s="22"/>
      <c r="J32" s="22"/>
      <c r="K32" s="22">
        <v>148.44999999999999</v>
      </c>
      <c r="L32" s="59" t="s">
        <v>39</v>
      </c>
      <c r="M32" s="60"/>
      <c r="N32" s="60"/>
      <c r="O32" s="60"/>
    </row>
    <row r="33" spans="1:11" ht="13.5" customHeight="1" x14ac:dyDescent="0.2">
      <c r="A33" s="19">
        <v>26</v>
      </c>
      <c r="B33" s="22">
        <v>16.78</v>
      </c>
      <c r="C33" s="22">
        <v>16.41</v>
      </c>
      <c r="D33" s="22">
        <v>17.11</v>
      </c>
      <c r="E33" s="22">
        <v>16.809999999999999</v>
      </c>
      <c r="F33" s="22">
        <v>16.68</v>
      </c>
      <c r="G33" s="22">
        <v>488.1</v>
      </c>
      <c r="H33" s="22">
        <v>478.4</v>
      </c>
      <c r="I33" s="22">
        <v>475.8</v>
      </c>
      <c r="J33" s="22">
        <v>474.5</v>
      </c>
      <c r="K33" s="22">
        <v>148.16</v>
      </c>
    </row>
    <row r="34" spans="1:11" ht="13.5" customHeight="1" x14ac:dyDescent="0.2">
      <c r="A34" s="19">
        <v>27</v>
      </c>
      <c r="B34" s="22">
        <v>16.809999999999999</v>
      </c>
      <c r="C34" s="22">
        <v>16.47</v>
      </c>
      <c r="D34" s="22">
        <v>17.13</v>
      </c>
      <c r="E34" s="22">
        <v>16.829999999999998</v>
      </c>
      <c r="F34" s="22">
        <v>16.71</v>
      </c>
      <c r="G34" s="22">
        <v>488.4</v>
      </c>
      <c r="H34" s="22">
        <v>478.1</v>
      </c>
      <c r="I34" s="22">
        <v>475.5</v>
      </c>
      <c r="J34" s="22">
        <v>474.2</v>
      </c>
      <c r="K34" s="22">
        <v>148.55000000000001</v>
      </c>
    </row>
    <row r="35" spans="1:11" ht="13.5" customHeight="1" x14ac:dyDescent="0.2">
      <c r="A35" s="19">
        <v>28</v>
      </c>
      <c r="B35" s="22">
        <v>16.8</v>
      </c>
      <c r="C35" s="22">
        <v>16.48</v>
      </c>
      <c r="D35" s="22">
        <v>17.12</v>
      </c>
      <c r="E35" s="22">
        <v>16.809999999999999</v>
      </c>
      <c r="F35" s="22">
        <v>16.690000000000001</v>
      </c>
      <c r="G35" s="22">
        <v>493.2</v>
      </c>
      <c r="H35" s="22">
        <v>480.7</v>
      </c>
      <c r="I35" s="22">
        <v>476.2</v>
      </c>
      <c r="J35" s="22">
        <v>474.4</v>
      </c>
      <c r="K35" s="22">
        <v>148.41999999999999</v>
      </c>
    </row>
    <row r="36" spans="1:11" ht="13.5" customHeight="1" x14ac:dyDescent="0.2">
      <c r="A36" s="19">
        <v>29</v>
      </c>
      <c r="B36" s="22">
        <v>16.7</v>
      </c>
      <c r="C36" s="22">
        <v>16.37</v>
      </c>
      <c r="D36" s="22">
        <v>17.010000000000002</v>
      </c>
      <c r="E36" s="22">
        <v>16.71</v>
      </c>
      <c r="F36" s="22">
        <v>16.579999999999998</v>
      </c>
      <c r="G36" s="22">
        <v>492.7</v>
      </c>
      <c r="H36" s="22">
        <v>477.7</v>
      </c>
      <c r="I36" s="22">
        <v>471.4</v>
      </c>
      <c r="J36" s="22">
        <v>469.9</v>
      </c>
      <c r="K36" s="22">
        <v>147.91999999999999</v>
      </c>
    </row>
    <row r="37" spans="1:11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16.768000000000001</v>
      </c>
      <c r="C39" s="28">
        <f t="shared" si="1"/>
        <v>16.408999999999999</v>
      </c>
      <c r="D39" s="28">
        <f t="shared" si="1"/>
        <v>17.093</v>
      </c>
      <c r="E39" s="28">
        <f t="shared" si="1"/>
        <v>16.801000000000002</v>
      </c>
      <c r="F39" s="28">
        <f t="shared" si="1"/>
        <v>16.683</v>
      </c>
      <c r="G39" s="28">
        <f t="shared" si="1"/>
        <v>486.19999999999993</v>
      </c>
      <c r="H39" s="28">
        <f t="shared" si="1"/>
        <v>476.70000000000005</v>
      </c>
      <c r="I39" s="28">
        <f t="shared" si="1"/>
        <v>475.52222222222218</v>
      </c>
      <c r="J39" s="28">
        <f t="shared" si="1"/>
        <v>474.45555555555552</v>
      </c>
      <c r="K39" s="28">
        <f t="shared" si="1"/>
        <v>148.566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16.740476190476191</v>
      </c>
      <c r="C40" s="28">
        <f t="shared" si="2"/>
        <v>16.389523809523808</v>
      </c>
      <c r="D40" s="28">
        <f t="shared" si="2"/>
        <v>17.058095238095238</v>
      </c>
      <c r="E40" s="28">
        <f t="shared" si="2"/>
        <v>16.772857142857141</v>
      </c>
      <c r="F40" s="28">
        <f t="shared" si="2"/>
        <v>16.66238095238095</v>
      </c>
      <c r="G40" s="28">
        <f t="shared" si="2"/>
        <v>479.40000000000009</v>
      </c>
      <c r="H40" s="28">
        <f t="shared" si="2"/>
        <v>471.20500000000004</v>
      </c>
      <c r="I40" s="28">
        <f t="shared" si="2"/>
        <v>472.7</v>
      </c>
      <c r="J40" s="28">
        <f t="shared" si="2"/>
        <v>472.745</v>
      </c>
      <c r="K40" s="28">
        <f t="shared" si="2"/>
        <v>148.714</v>
      </c>
    </row>
    <row r="41" spans="1:11" x14ac:dyDescent="0.2">
      <c r="A41" s="29" t="s">
        <v>16</v>
      </c>
      <c r="B41" s="30">
        <f>MAX(B7:B21,B23:B38)</f>
        <v>17.23</v>
      </c>
      <c r="C41" s="30">
        <f>MAX(C7:C21,C23:C38)</f>
        <v>16.940000000000001</v>
      </c>
    </row>
    <row r="42" spans="1:11" x14ac:dyDescent="0.2">
      <c r="A42" s="29" t="s">
        <v>17</v>
      </c>
      <c r="B42" s="30">
        <f>MIN(B7:B21,B23:B38)</f>
        <v>16.37</v>
      </c>
      <c r="C42" s="30">
        <f>MIN(C7:C21,C23:C38)</f>
        <v>16.010000000000002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D30" sqref="D30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>
        <v>502.1</v>
      </c>
      <c r="H7" s="49">
        <v>486.3</v>
      </c>
      <c r="I7" s="49">
        <v>479.4</v>
      </c>
      <c r="J7" s="49">
        <v>477.7</v>
      </c>
      <c r="K7" s="22">
        <v>148.28</v>
      </c>
      <c r="L7" s="59" t="s">
        <v>41</v>
      </c>
      <c r="M7" s="60"/>
      <c r="N7" s="60"/>
      <c r="O7" s="60"/>
    </row>
    <row r="8" spans="1:15" ht="13.5" customHeight="1" x14ac:dyDescent="0.2">
      <c r="A8" s="19">
        <v>2</v>
      </c>
      <c r="B8" s="22">
        <v>16.48</v>
      </c>
      <c r="C8" s="22">
        <v>16.149999999999999</v>
      </c>
      <c r="D8" s="22">
        <v>16.78</v>
      </c>
      <c r="E8" s="22">
        <v>16.52</v>
      </c>
      <c r="F8" s="22">
        <v>16.440000000000001</v>
      </c>
      <c r="G8" s="22">
        <v>491</v>
      </c>
      <c r="H8" s="22">
        <v>476.1</v>
      </c>
      <c r="I8" s="22">
        <v>468.6</v>
      </c>
      <c r="J8" s="22">
        <v>466.7</v>
      </c>
      <c r="K8" s="22">
        <v>148.34</v>
      </c>
      <c r="L8"/>
    </row>
    <row r="9" spans="1:15" ht="13.5" customHeight="1" x14ac:dyDescent="0.2">
      <c r="A9" s="19">
        <v>3</v>
      </c>
      <c r="B9" s="22">
        <v>16.350000000000001</v>
      </c>
      <c r="C9" s="22">
        <v>16.03</v>
      </c>
      <c r="D9" s="22">
        <v>16.649999999999999</v>
      </c>
      <c r="E9" s="22">
        <v>16.38</v>
      </c>
      <c r="F9" s="22">
        <v>16.309999999999999</v>
      </c>
      <c r="G9" s="22">
        <v>484.4</v>
      </c>
      <c r="H9" s="22">
        <v>468</v>
      </c>
      <c r="I9" s="22">
        <v>463.2</v>
      </c>
      <c r="J9" s="22">
        <v>462.7</v>
      </c>
      <c r="K9" s="22">
        <v>149.79</v>
      </c>
      <c r="L9" s="47"/>
    </row>
    <row r="10" spans="1:15" ht="13.5" customHeight="1" x14ac:dyDescent="0.2">
      <c r="A10" s="19">
        <v>4</v>
      </c>
      <c r="B10" s="22">
        <v>16.03</v>
      </c>
      <c r="C10" s="22">
        <v>15.69</v>
      </c>
      <c r="D10" s="22">
        <v>16.329999999999998</v>
      </c>
      <c r="E10" s="22">
        <v>16.079999999999998</v>
      </c>
      <c r="F10" s="22">
        <v>16.04</v>
      </c>
      <c r="G10" s="22">
        <v>482.2</v>
      </c>
      <c r="H10" s="22">
        <v>462.3</v>
      </c>
      <c r="I10" s="22">
        <v>455.7</v>
      </c>
      <c r="J10" s="22">
        <v>454.8</v>
      </c>
      <c r="K10" s="22">
        <v>149.02000000000001</v>
      </c>
    </row>
    <row r="11" spans="1:15" ht="13.5" customHeight="1" x14ac:dyDescent="0.2">
      <c r="A11" s="19">
        <v>5</v>
      </c>
      <c r="B11" s="22">
        <v>15.87</v>
      </c>
      <c r="C11" s="22">
        <v>15.55</v>
      </c>
      <c r="D11" s="22">
        <v>16.16</v>
      </c>
      <c r="E11" s="22">
        <v>15.91</v>
      </c>
      <c r="F11" s="22">
        <v>15.87</v>
      </c>
      <c r="G11" s="22">
        <v>478.5</v>
      </c>
      <c r="H11" s="22">
        <v>460.4</v>
      </c>
      <c r="I11" s="22">
        <v>454.1</v>
      </c>
      <c r="J11" s="22">
        <v>453.4</v>
      </c>
      <c r="K11" s="22">
        <v>149.25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15.95</v>
      </c>
      <c r="C14" s="22">
        <v>15.63</v>
      </c>
      <c r="D14" s="22">
        <v>16.260000000000002</v>
      </c>
      <c r="E14" s="22">
        <v>15.95</v>
      </c>
      <c r="F14" s="22">
        <v>15.87</v>
      </c>
      <c r="G14" s="22">
        <v>479.7</v>
      </c>
      <c r="H14" s="22">
        <v>457.9</v>
      </c>
      <c r="I14" s="22">
        <v>453</v>
      </c>
      <c r="J14" s="22">
        <v>452.9</v>
      </c>
      <c r="K14" s="22">
        <v>149.47</v>
      </c>
    </row>
    <row r="15" spans="1:15" ht="13.5" customHeight="1" x14ac:dyDescent="0.2">
      <c r="A15" s="19">
        <v>9</v>
      </c>
      <c r="B15" s="22">
        <v>16.16</v>
      </c>
      <c r="C15" s="22">
        <v>15.84</v>
      </c>
      <c r="D15" s="22">
        <v>16.489999999999998</v>
      </c>
      <c r="E15" s="22">
        <v>16.14</v>
      </c>
      <c r="F15" s="22">
        <v>16.02</v>
      </c>
      <c r="G15" s="22">
        <v>483.3</v>
      </c>
      <c r="H15" s="22">
        <v>463.6</v>
      </c>
      <c r="I15" s="22">
        <v>456.7</v>
      </c>
      <c r="J15" s="22">
        <v>455.6</v>
      </c>
      <c r="K15" s="22">
        <v>148.37</v>
      </c>
    </row>
    <row r="16" spans="1:15" ht="13.5" customHeight="1" x14ac:dyDescent="0.2">
      <c r="A16" s="19">
        <v>10</v>
      </c>
      <c r="B16" s="22">
        <v>16.239999999999998</v>
      </c>
      <c r="C16" s="22">
        <v>15.93</v>
      </c>
      <c r="D16" s="22">
        <v>16.57</v>
      </c>
      <c r="E16" s="22">
        <v>16.23</v>
      </c>
      <c r="F16" s="22">
        <v>16.09</v>
      </c>
      <c r="G16" s="22">
        <v>489.9</v>
      </c>
      <c r="H16" s="22">
        <v>467</v>
      </c>
      <c r="I16" s="22">
        <v>460.9</v>
      </c>
      <c r="J16" s="22">
        <v>460.1</v>
      </c>
      <c r="K16" s="22">
        <v>148.52000000000001</v>
      </c>
    </row>
    <row r="17" spans="1:15" ht="13.5" customHeight="1" x14ac:dyDescent="0.2">
      <c r="A17" s="19">
        <v>11</v>
      </c>
      <c r="B17" s="22">
        <v>16.149999999999999</v>
      </c>
      <c r="C17" s="22">
        <v>15.82</v>
      </c>
      <c r="D17" s="22">
        <v>16.5</v>
      </c>
      <c r="E17" s="22">
        <v>16.14</v>
      </c>
      <c r="F17" s="22">
        <v>15.99</v>
      </c>
      <c r="G17" s="22">
        <v>488.2</v>
      </c>
      <c r="H17" s="22">
        <v>462.2</v>
      </c>
      <c r="I17" s="22">
        <v>455.2</v>
      </c>
      <c r="J17" s="22">
        <v>454.7</v>
      </c>
      <c r="K17" s="22">
        <v>148.56</v>
      </c>
    </row>
    <row r="18" spans="1:15" ht="13.5" customHeight="1" x14ac:dyDescent="0.2">
      <c r="A18" s="19">
        <v>12</v>
      </c>
      <c r="B18" s="22">
        <v>16.149999999999999</v>
      </c>
      <c r="C18" s="22">
        <v>15.79</v>
      </c>
      <c r="D18" s="22">
        <v>16.52</v>
      </c>
      <c r="E18" s="22">
        <v>16.13</v>
      </c>
      <c r="F18" s="22">
        <v>15.96</v>
      </c>
      <c r="G18" s="22">
        <v>485.2</v>
      </c>
      <c r="H18" s="22">
        <v>462.4</v>
      </c>
      <c r="I18" s="22">
        <v>455.1</v>
      </c>
      <c r="J18" s="22">
        <v>454.2</v>
      </c>
      <c r="K18" s="22">
        <v>148.30000000000001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16.37</v>
      </c>
      <c r="C21" s="51">
        <v>16</v>
      </c>
      <c r="D21" s="51">
        <v>16.73</v>
      </c>
      <c r="E21" s="51">
        <v>16.37</v>
      </c>
      <c r="F21" s="51">
        <v>16.21</v>
      </c>
      <c r="G21" s="22">
        <v>491.4</v>
      </c>
      <c r="H21" s="22">
        <v>465.9</v>
      </c>
      <c r="I21" s="22">
        <v>459.1</v>
      </c>
      <c r="J21" s="22">
        <v>459.4</v>
      </c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16.175000000000001</v>
      </c>
      <c r="C22" s="26">
        <f t="shared" si="0"/>
        <v>15.842999999999998</v>
      </c>
      <c r="D22" s="26">
        <f t="shared" si="0"/>
        <v>16.499000000000002</v>
      </c>
      <c r="E22" s="26">
        <f t="shared" si="0"/>
        <v>16.185000000000002</v>
      </c>
      <c r="F22" s="26">
        <f t="shared" si="0"/>
        <v>16.080000000000002</v>
      </c>
      <c r="G22" s="26">
        <f t="shared" si="0"/>
        <v>486.9</v>
      </c>
      <c r="H22" s="26">
        <f t="shared" si="0"/>
        <v>466.5545454545454</v>
      </c>
      <c r="I22" s="26">
        <f t="shared" si="0"/>
        <v>460.09090909090918</v>
      </c>
      <c r="J22" s="26">
        <f t="shared" si="0"/>
        <v>459.290909090909</v>
      </c>
      <c r="K22" s="26">
        <f t="shared" si="0"/>
        <v>148.79</v>
      </c>
    </row>
    <row r="23" spans="1:15" ht="13.5" customHeight="1" x14ac:dyDescent="0.2">
      <c r="A23" s="19">
        <v>16</v>
      </c>
      <c r="B23" s="49">
        <v>16.22</v>
      </c>
      <c r="C23" s="22">
        <v>15.9</v>
      </c>
      <c r="D23" s="49">
        <v>16.559999999999999</v>
      </c>
      <c r="E23" s="49">
        <v>16.21</v>
      </c>
      <c r="F23" s="49">
        <v>16.07</v>
      </c>
      <c r="G23" s="22"/>
      <c r="H23" s="49">
        <v>465.8</v>
      </c>
      <c r="I23" s="49">
        <v>457.9</v>
      </c>
      <c r="J23" s="49">
        <v>457.2</v>
      </c>
      <c r="K23" s="49">
        <v>148.53</v>
      </c>
    </row>
    <row r="24" spans="1:15" ht="13.5" customHeight="1" x14ac:dyDescent="0.2">
      <c r="A24" s="19">
        <v>17</v>
      </c>
      <c r="B24" s="22">
        <v>15.9</v>
      </c>
      <c r="C24" s="22">
        <v>15.54</v>
      </c>
      <c r="D24" s="22">
        <v>16.27</v>
      </c>
      <c r="E24" s="22">
        <v>15.9</v>
      </c>
      <c r="F24" s="22">
        <v>15.77</v>
      </c>
      <c r="G24" s="22"/>
      <c r="H24" s="22">
        <v>459.1</v>
      </c>
      <c r="I24" s="22">
        <v>451.5</v>
      </c>
      <c r="J24" s="22">
        <v>451.6</v>
      </c>
      <c r="K24" s="22">
        <v>147.55000000000001</v>
      </c>
      <c r="L24"/>
    </row>
    <row r="25" spans="1:15" ht="13.5" customHeight="1" x14ac:dyDescent="0.2">
      <c r="A25" s="19">
        <v>18</v>
      </c>
      <c r="B25" s="22">
        <v>15.73</v>
      </c>
      <c r="C25" s="22">
        <v>15.38</v>
      </c>
      <c r="D25" s="22">
        <v>16.100000000000001</v>
      </c>
      <c r="E25" s="22">
        <v>15.71</v>
      </c>
      <c r="F25" s="22">
        <v>15.6</v>
      </c>
      <c r="G25" s="22"/>
      <c r="H25" s="22">
        <v>454.6</v>
      </c>
      <c r="I25" s="22">
        <v>446.1</v>
      </c>
      <c r="J25" s="22">
        <v>445.9</v>
      </c>
      <c r="K25" s="22">
        <v>147.97999999999999</v>
      </c>
    </row>
    <row r="26" spans="1:15" ht="13.5" customHeight="1" x14ac:dyDescent="0.2">
      <c r="A26" s="19">
        <v>19</v>
      </c>
      <c r="B26" s="50">
        <v>15.77</v>
      </c>
      <c r="C26" s="50">
        <v>15.46</v>
      </c>
      <c r="D26" s="50">
        <v>16.14</v>
      </c>
      <c r="E26" s="50">
        <v>15.72</v>
      </c>
      <c r="F26" s="50">
        <v>15.58</v>
      </c>
      <c r="G26" s="22"/>
      <c r="H26" s="22">
        <v>455.7</v>
      </c>
      <c r="I26" s="22">
        <v>448.9</v>
      </c>
      <c r="J26" s="22">
        <v>448.7</v>
      </c>
      <c r="K26" s="22">
        <v>149.05000000000001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15.57</v>
      </c>
      <c r="C29" s="22">
        <v>15.25</v>
      </c>
      <c r="D29" s="22">
        <v>15.91</v>
      </c>
      <c r="E29" s="22">
        <v>15.55</v>
      </c>
      <c r="F29" s="22">
        <v>15.44</v>
      </c>
      <c r="G29" s="22"/>
      <c r="H29" s="22">
        <v>451</v>
      </c>
      <c r="I29" s="22">
        <v>444.6</v>
      </c>
      <c r="J29" s="22">
        <v>444.6</v>
      </c>
      <c r="K29" s="22">
        <v>149.29</v>
      </c>
    </row>
    <row r="30" spans="1:15" ht="13.5" customHeight="1" x14ac:dyDescent="0.2">
      <c r="A30" s="19">
        <v>23</v>
      </c>
      <c r="B30" s="22">
        <v>15.84</v>
      </c>
      <c r="C30" s="22">
        <v>15.66</v>
      </c>
      <c r="D30" s="22">
        <v>16.149999999999999</v>
      </c>
      <c r="E30" s="22">
        <v>15.72</v>
      </c>
      <c r="F30" s="22">
        <v>15.58</v>
      </c>
      <c r="G30" s="22"/>
      <c r="H30" s="22">
        <v>462.8</v>
      </c>
      <c r="I30" s="22">
        <v>454</v>
      </c>
      <c r="J30" s="22">
        <v>451.3</v>
      </c>
      <c r="K30" s="22"/>
      <c r="L30" s="48"/>
    </row>
    <row r="31" spans="1:15" ht="13.5" customHeight="1" x14ac:dyDescent="0.2">
      <c r="A31" s="19">
        <v>24</v>
      </c>
      <c r="B31" s="22">
        <v>15.83</v>
      </c>
      <c r="C31" s="22">
        <v>15.64</v>
      </c>
      <c r="D31" s="22">
        <v>16.13</v>
      </c>
      <c r="E31" s="22">
        <v>15.72</v>
      </c>
      <c r="F31" s="22">
        <v>15.6</v>
      </c>
      <c r="G31" s="22"/>
      <c r="H31" s="22">
        <v>458.7</v>
      </c>
      <c r="I31" s="22">
        <v>451.4</v>
      </c>
      <c r="J31" s="22">
        <v>450.1</v>
      </c>
      <c r="K31" s="22">
        <v>148.85</v>
      </c>
    </row>
    <row r="32" spans="1:15" ht="13.5" customHeight="1" x14ac:dyDescent="0.2">
      <c r="A32" s="19">
        <v>25</v>
      </c>
      <c r="B32" s="22">
        <v>15.95</v>
      </c>
      <c r="C32" s="22">
        <v>15.76</v>
      </c>
      <c r="D32" s="22">
        <v>16.28</v>
      </c>
      <c r="E32" s="22">
        <v>15.8</v>
      </c>
      <c r="F32" s="22">
        <v>15.66</v>
      </c>
      <c r="G32" s="22"/>
      <c r="H32" s="22">
        <v>462.9</v>
      </c>
      <c r="I32" s="22">
        <v>455.5</v>
      </c>
      <c r="J32" s="22">
        <v>453.3</v>
      </c>
      <c r="K32" s="22">
        <v>149.77000000000001</v>
      </c>
      <c r="L32" s="59"/>
      <c r="M32" s="60"/>
      <c r="N32" s="60"/>
      <c r="O32" s="60"/>
    </row>
    <row r="33" spans="1:11" ht="13.5" customHeight="1" x14ac:dyDescent="0.2">
      <c r="A33" s="19">
        <v>26</v>
      </c>
      <c r="B33" s="22">
        <v>16.059999999999999</v>
      </c>
      <c r="C33" s="22">
        <v>15.87</v>
      </c>
      <c r="D33" s="22">
        <v>16.38</v>
      </c>
      <c r="E33" s="22">
        <v>15.92</v>
      </c>
      <c r="F33" s="22">
        <v>15.78</v>
      </c>
      <c r="G33" s="22"/>
      <c r="H33" s="22">
        <v>461</v>
      </c>
      <c r="I33" s="22">
        <v>455.7</v>
      </c>
      <c r="J33" s="22">
        <v>454.5</v>
      </c>
      <c r="K33" s="22">
        <v>150.79</v>
      </c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>
        <v>16.149999999999999</v>
      </c>
      <c r="C36" s="22">
        <v>16.02</v>
      </c>
      <c r="D36" s="22">
        <v>16.45</v>
      </c>
      <c r="E36" s="22">
        <v>15.99</v>
      </c>
      <c r="F36" s="22">
        <v>15.84</v>
      </c>
      <c r="G36" s="22"/>
      <c r="H36" s="22">
        <v>462.3</v>
      </c>
      <c r="I36" s="22">
        <v>456.8</v>
      </c>
      <c r="J36" s="22">
        <v>456</v>
      </c>
      <c r="K36" s="22">
        <v>150.21</v>
      </c>
    </row>
    <row r="37" spans="1:11" ht="13.5" customHeight="1" x14ac:dyDescent="0.2">
      <c r="A37" s="19">
        <v>30</v>
      </c>
      <c r="B37" s="22">
        <v>16.28</v>
      </c>
      <c r="C37" s="22">
        <v>16.100000000000001</v>
      </c>
      <c r="D37" s="22">
        <v>16.600000000000001</v>
      </c>
      <c r="E37" s="22">
        <v>16.14</v>
      </c>
      <c r="F37" s="22">
        <v>15.98</v>
      </c>
      <c r="G37" s="22"/>
      <c r="H37" s="22">
        <v>468.3</v>
      </c>
      <c r="I37" s="22">
        <v>462.5</v>
      </c>
      <c r="J37" s="22">
        <v>461</v>
      </c>
      <c r="K37" s="22">
        <v>149.88</v>
      </c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15.936363636363637</v>
      </c>
      <c r="C39" s="28">
        <f t="shared" si="1"/>
        <v>15.689090909090909</v>
      </c>
      <c r="D39" s="28">
        <f t="shared" si="1"/>
        <v>16.269999999999996</v>
      </c>
      <c r="E39" s="28">
        <f t="shared" si="1"/>
        <v>15.852727272727272</v>
      </c>
      <c r="F39" s="28">
        <f t="shared" si="1"/>
        <v>15.718181818181817</v>
      </c>
      <c r="G39" s="28" t="str">
        <f t="shared" si="1"/>
        <v xml:space="preserve"> </v>
      </c>
      <c r="H39" s="28">
        <f t="shared" si="1"/>
        <v>460.20000000000005</v>
      </c>
      <c r="I39" s="28">
        <f t="shared" si="1"/>
        <v>453.17272727272723</v>
      </c>
      <c r="J39" s="28">
        <f t="shared" si="1"/>
        <v>452.20000000000005</v>
      </c>
      <c r="K39" s="28">
        <f t="shared" si="1"/>
        <v>149.19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16.049999999999997</v>
      </c>
      <c r="C40" s="28">
        <f t="shared" si="2"/>
        <v>15.762380952380951</v>
      </c>
      <c r="D40" s="28">
        <f t="shared" si="2"/>
        <v>16.379047619047618</v>
      </c>
      <c r="E40" s="28">
        <f t="shared" si="2"/>
        <v>16.010952380952386</v>
      </c>
      <c r="F40" s="28">
        <f t="shared" si="2"/>
        <v>15.890476190476193</v>
      </c>
      <c r="G40" s="28">
        <f t="shared" si="2"/>
        <v>486.9</v>
      </c>
      <c r="H40" s="28">
        <f t="shared" si="2"/>
        <v>463.37727272727267</v>
      </c>
      <c r="I40" s="28">
        <f t="shared" si="2"/>
        <v>456.63181818181823</v>
      </c>
      <c r="J40" s="28">
        <f t="shared" si="2"/>
        <v>455.74545454545444</v>
      </c>
      <c r="K40" s="28">
        <f t="shared" si="2"/>
        <v>148.98999999999998</v>
      </c>
    </row>
    <row r="41" spans="1:11" x14ac:dyDescent="0.2">
      <c r="A41" s="29" t="s">
        <v>16</v>
      </c>
      <c r="B41" s="30">
        <f>MAX(B7:B21,B23:B38)</f>
        <v>16.48</v>
      </c>
      <c r="C41" s="30">
        <f>MAX(C7:C21,C23:C38)</f>
        <v>16.149999999999999</v>
      </c>
    </row>
    <row r="42" spans="1:11" x14ac:dyDescent="0.2">
      <c r="A42" s="29" t="s">
        <v>17</v>
      </c>
      <c r="B42" s="30">
        <f>MIN(B7:B21,B23:B38)</f>
        <v>15.57</v>
      </c>
      <c r="C42" s="30">
        <f>MIN(C7:C21,C23:C38)</f>
        <v>15.25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B4FB-2A68-4BDE-BD0D-B38D8B16E777}">
  <sheetPr>
    <pageSetUpPr fitToPage="1"/>
  </sheetPr>
  <dimension ref="A1:O43"/>
  <sheetViews>
    <sheetView tabSelected="1"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>
        <v>15.81</v>
      </c>
      <c r="C7" s="49">
        <v>16.13</v>
      </c>
      <c r="D7" s="49">
        <v>15.71</v>
      </c>
      <c r="E7" s="49">
        <v>15.6</v>
      </c>
      <c r="F7" s="49">
        <v>15.85</v>
      </c>
      <c r="G7" s="49">
        <v>452.8</v>
      </c>
      <c r="H7" s="49">
        <v>448.6</v>
      </c>
      <c r="I7" s="49">
        <v>448.4</v>
      </c>
      <c r="J7" s="49">
        <v>447.2</v>
      </c>
      <c r="K7" s="22">
        <v>149.16999999999999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16.04</v>
      </c>
      <c r="C8" s="22">
        <v>16.399999999999999</v>
      </c>
      <c r="D8" s="22">
        <v>15.92</v>
      </c>
      <c r="E8" s="22">
        <v>15.79</v>
      </c>
      <c r="F8" s="22">
        <v>16.02</v>
      </c>
      <c r="G8" s="22">
        <v>458.7</v>
      </c>
      <c r="H8" s="22">
        <v>454.3</v>
      </c>
      <c r="I8" s="22">
        <v>453.9</v>
      </c>
      <c r="J8" s="22">
        <v>452.5</v>
      </c>
      <c r="K8" s="22">
        <v>148.19</v>
      </c>
      <c r="L8"/>
    </row>
    <row r="9" spans="1:15" ht="13.5" customHeight="1" x14ac:dyDescent="0.2">
      <c r="A9" s="19">
        <v>3</v>
      </c>
      <c r="B9" s="22">
        <v>16.100000000000001</v>
      </c>
      <c r="C9" s="22">
        <v>16.47</v>
      </c>
      <c r="D9" s="22">
        <v>15.99</v>
      </c>
      <c r="E9" s="22">
        <v>15.84</v>
      </c>
      <c r="F9" s="22">
        <v>16.07</v>
      </c>
      <c r="G9" s="22">
        <v>457.5</v>
      </c>
      <c r="H9" s="22">
        <v>455.4</v>
      </c>
      <c r="I9" s="22">
        <v>455.8</v>
      </c>
      <c r="J9" s="22">
        <v>454.5</v>
      </c>
      <c r="K9" s="22">
        <v>148.4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16.420000000000002</v>
      </c>
      <c r="C12" s="22">
        <v>16.809999999999999</v>
      </c>
      <c r="D12" s="22">
        <v>16.309999999999999</v>
      </c>
      <c r="E12" s="22">
        <v>16.149999999999999</v>
      </c>
      <c r="F12" s="22">
        <v>16.350000000000001</v>
      </c>
      <c r="G12" s="22">
        <v>464.4</v>
      </c>
      <c r="H12" s="22">
        <v>464</v>
      </c>
      <c r="I12" s="22">
        <v>464.4</v>
      </c>
      <c r="J12" s="22">
        <v>462.7</v>
      </c>
      <c r="K12" s="22">
        <v>150.78</v>
      </c>
    </row>
    <row r="13" spans="1:15" ht="13.5" customHeight="1" x14ac:dyDescent="0.2">
      <c r="A13" s="19">
        <v>7</v>
      </c>
      <c r="B13" s="22"/>
      <c r="C13" s="22">
        <v>16.63</v>
      </c>
      <c r="D13" s="22">
        <v>16.14</v>
      </c>
      <c r="E13" s="22">
        <v>15.99</v>
      </c>
      <c r="F13" s="22">
        <v>16.2</v>
      </c>
      <c r="G13" s="22">
        <v>458</v>
      </c>
      <c r="H13" s="22">
        <v>458.6</v>
      </c>
      <c r="I13" s="22">
        <v>459</v>
      </c>
      <c r="J13" s="22">
        <v>456.8</v>
      </c>
      <c r="K13" s="22">
        <v>151.47</v>
      </c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51"/>
      <c r="D21" s="51"/>
      <c r="E21" s="51"/>
      <c r="F21" s="51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16.092500000000001</v>
      </c>
      <c r="C22" s="26">
        <f t="shared" si="0"/>
        <v>16.488</v>
      </c>
      <c r="D22" s="26">
        <f t="shared" si="0"/>
        <v>16.014000000000003</v>
      </c>
      <c r="E22" s="26">
        <f t="shared" si="0"/>
        <v>15.874000000000001</v>
      </c>
      <c r="F22" s="26">
        <f t="shared" si="0"/>
        <v>16.097999999999999</v>
      </c>
      <c r="G22" s="26">
        <f t="shared" si="0"/>
        <v>458.28000000000003</v>
      </c>
      <c r="H22" s="26">
        <f t="shared" si="0"/>
        <v>456.18</v>
      </c>
      <c r="I22" s="26">
        <f t="shared" si="0"/>
        <v>456.3</v>
      </c>
      <c r="J22" s="26">
        <f t="shared" si="0"/>
        <v>454.74000000000007</v>
      </c>
      <c r="K22" s="26">
        <f t="shared" si="0"/>
        <v>149.602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 t="str">
        <f t="shared" ref="B39:K39" si="1">IF(ISERROR(AVERAGE(B23:B38))," ",AVERAGE(B23:B38))</f>
        <v xml:space="preserve"> </v>
      </c>
      <c r="C39" s="28" t="str">
        <f t="shared" si="1"/>
        <v xml:space="preserve"> </v>
      </c>
      <c r="D39" s="28" t="str">
        <f t="shared" si="1"/>
        <v xml:space="preserve"> </v>
      </c>
      <c r="E39" s="28" t="str">
        <f t="shared" si="1"/>
        <v xml:space="preserve"> </v>
      </c>
      <c r="F39" s="28" t="str">
        <f t="shared" si="1"/>
        <v xml:space="preserve"> </v>
      </c>
      <c r="G39" s="28" t="str">
        <f t="shared" si="1"/>
        <v xml:space="preserve"> </v>
      </c>
      <c r="H39" s="28" t="str">
        <f t="shared" si="1"/>
        <v xml:space="preserve"> </v>
      </c>
      <c r="I39" s="28" t="str">
        <f t="shared" si="1"/>
        <v xml:space="preserve"> </v>
      </c>
      <c r="J39" s="28" t="str">
        <f t="shared" si="1"/>
        <v xml:space="preserve"> </v>
      </c>
      <c r="K39" s="28" t="str">
        <f t="shared" si="1"/>
        <v xml:space="preserve"> 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16.092500000000001</v>
      </c>
      <c r="C40" s="28">
        <f t="shared" si="2"/>
        <v>16.488</v>
      </c>
      <c r="D40" s="28">
        <f t="shared" si="2"/>
        <v>16.014000000000003</v>
      </c>
      <c r="E40" s="28">
        <f t="shared" si="2"/>
        <v>15.874000000000001</v>
      </c>
      <c r="F40" s="28">
        <f t="shared" si="2"/>
        <v>16.097999999999999</v>
      </c>
      <c r="G40" s="28">
        <f t="shared" si="2"/>
        <v>458.28000000000003</v>
      </c>
      <c r="H40" s="28">
        <f t="shared" si="2"/>
        <v>456.18</v>
      </c>
      <c r="I40" s="28">
        <f t="shared" si="2"/>
        <v>456.3</v>
      </c>
      <c r="J40" s="28">
        <f t="shared" si="2"/>
        <v>454.74000000000007</v>
      </c>
      <c r="K40" s="28">
        <f t="shared" si="2"/>
        <v>149.602</v>
      </c>
    </row>
    <row r="41" spans="1:11" x14ac:dyDescent="0.2">
      <c r="A41" s="29" t="s">
        <v>16</v>
      </c>
      <c r="B41" s="30">
        <f>MAX(B7:B21,B23:B38)</f>
        <v>16.420000000000002</v>
      </c>
      <c r="C41" s="30">
        <f>MAX(C7:C21,C23:C38)</f>
        <v>16.809999999999999</v>
      </c>
    </row>
    <row r="42" spans="1:11" x14ac:dyDescent="0.2">
      <c r="A42" s="29" t="s">
        <v>17</v>
      </c>
      <c r="B42" s="30">
        <f>MIN(B7:B21,B23:B38)</f>
        <v>15.81</v>
      </c>
      <c r="C42" s="30">
        <f>MIN(C7:C21,C23:C38)</f>
        <v>16.13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2025.7</vt:lpstr>
      <vt:lpstr>2025.8</vt:lpstr>
      <vt:lpstr>2025.9</vt:lpstr>
      <vt:lpstr>2025.10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