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/>
  <xr:revisionPtr revIDLastSave="0" documentId="13_ncr:1_{A5FB326B-3066-4184-A828-6EBB901205D2}" xr6:coauthVersionLast="47" xr6:coauthVersionMax="47" xr10:uidLastSave="{00000000-0000-0000-0000-000000000000}"/>
  <bookViews>
    <workbookView xWindow="-108" yWindow="-108" windowWidth="23256" windowHeight="13896" firstSheet="3" activeTab="6" xr2:uid="{00000000-000D-0000-FFFF-FFFF00000000}"/>
  </bookViews>
  <sheets>
    <sheet name="2022.3" sheetId="10" state="hidden" r:id="rId1"/>
    <sheet name="2022.4" sheetId="13" state="hidden" r:id="rId2"/>
    <sheet name="2022.5" sheetId="14" state="hidden" r:id="rId3"/>
    <sheet name="2026.3" sheetId="62" r:id="rId4"/>
    <sheet name="2026.4" sheetId="63" r:id="rId5"/>
    <sheet name="2026.5" sheetId="64" r:id="rId6"/>
    <sheet name="2026.6" sheetId="65" r:id="rId7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65" l="1"/>
  <c r="B42" i="65"/>
  <c r="C41" i="65"/>
  <c r="B41" i="65"/>
  <c r="K40" i="65"/>
  <c r="J40" i="65"/>
  <c r="I40" i="65"/>
  <c r="H40" i="65"/>
  <c r="G40" i="65"/>
  <c r="F40" i="65"/>
  <c r="E40" i="65"/>
  <c r="D40" i="65"/>
  <c r="C40" i="65"/>
  <c r="B40" i="65"/>
  <c r="K39" i="65"/>
  <c r="J39" i="65"/>
  <c r="I39" i="65"/>
  <c r="H39" i="65"/>
  <c r="G39" i="65"/>
  <c r="F39" i="65"/>
  <c r="E39" i="65"/>
  <c r="D39" i="65"/>
  <c r="C39" i="65"/>
  <c r="B39" i="65"/>
  <c r="K22" i="65"/>
  <c r="J22" i="65"/>
  <c r="I22" i="65"/>
  <c r="H22" i="65"/>
  <c r="G22" i="65"/>
  <c r="F22" i="65"/>
  <c r="E22" i="65"/>
  <c r="D22" i="65"/>
  <c r="C22" i="65"/>
  <c r="B22" i="65"/>
  <c r="C42" i="64"/>
  <c r="B42" i="64"/>
  <c r="C41" i="64"/>
  <c r="B41" i="64"/>
  <c r="K40" i="64"/>
  <c r="J40" i="64"/>
  <c r="I40" i="64"/>
  <c r="H40" i="64"/>
  <c r="G40" i="64"/>
  <c r="F40" i="64"/>
  <c r="E40" i="64"/>
  <c r="D40" i="64"/>
  <c r="C40" i="64"/>
  <c r="B40" i="64"/>
  <c r="K39" i="64"/>
  <c r="J39" i="64"/>
  <c r="I39" i="64"/>
  <c r="H39" i="64"/>
  <c r="G39" i="64"/>
  <c r="F39" i="64"/>
  <c r="E39" i="64"/>
  <c r="D39" i="64"/>
  <c r="C39" i="64"/>
  <c r="B39" i="64"/>
  <c r="K22" i="64"/>
  <c r="J22" i="64"/>
  <c r="I22" i="64"/>
  <c r="H22" i="64"/>
  <c r="G22" i="64"/>
  <c r="F22" i="64"/>
  <c r="E22" i="64"/>
  <c r="D22" i="64"/>
  <c r="C22" i="64"/>
  <c r="B22" i="64"/>
  <c r="C42" i="63"/>
  <c r="B42" i="63"/>
  <c r="C41" i="63"/>
  <c r="B41" i="63"/>
  <c r="K40" i="63"/>
  <c r="J40" i="63"/>
  <c r="I40" i="63"/>
  <c r="H40" i="63"/>
  <c r="G40" i="63"/>
  <c r="F40" i="63"/>
  <c r="E40" i="63"/>
  <c r="D40" i="63"/>
  <c r="C40" i="63"/>
  <c r="B40" i="63"/>
  <c r="K39" i="63"/>
  <c r="J39" i="63"/>
  <c r="I39" i="63"/>
  <c r="H39" i="63"/>
  <c r="G39" i="63"/>
  <c r="F39" i="63"/>
  <c r="E39" i="63"/>
  <c r="D39" i="63"/>
  <c r="C39" i="63"/>
  <c r="B39" i="63"/>
  <c r="K22" i="63"/>
  <c r="J22" i="63"/>
  <c r="I22" i="63"/>
  <c r="H22" i="63"/>
  <c r="G22" i="63"/>
  <c r="F22" i="63"/>
  <c r="E22" i="63"/>
  <c r="D22" i="63"/>
  <c r="C22" i="63"/>
  <c r="B22" i="63"/>
  <c r="C42" i="62"/>
  <c r="B42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22" i="62"/>
  <c r="J22" i="62"/>
  <c r="I22" i="62"/>
  <c r="H22" i="62"/>
  <c r="G22" i="62"/>
  <c r="F22" i="62"/>
  <c r="E22" i="62"/>
  <c r="D22" i="62"/>
  <c r="C22" i="62"/>
  <c r="B22" i="62"/>
  <c r="C40" i="14"/>
  <c r="C41" i="14"/>
  <c r="B42" i="14"/>
  <c r="B41" i="14"/>
  <c r="C42" i="14"/>
  <c r="B40" i="14"/>
  <c r="C39" i="14"/>
  <c r="C40" i="13"/>
  <c r="B40" i="13"/>
  <c r="K22" i="14"/>
  <c r="B39" i="14"/>
  <c r="K40" i="14"/>
  <c r="D39" i="14"/>
  <c r="E39" i="14"/>
  <c r="F39" i="14"/>
  <c r="G39" i="14"/>
  <c r="H39" i="14"/>
  <c r="I39" i="14"/>
  <c r="J39" i="14"/>
  <c r="K39" i="14"/>
  <c r="J22" i="14"/>
  <c r="B22" i="14"/>
  <c r="D40" i="14"/>
  <c r="J40" i="14"/>
  <c r="I40" i="14"/>
  <c r="H40" i="14"/>
  <c r="G40" i="14"/>
  <c r="F40" i="14"/>
  <c r="E40" i="14"/>
  <c r="H22" i="14"/>
  <c r="I22" i="14"/>
  <c r="G22" i="14"/>
  <c r="F22" i="14"/>
  <c r="E22" i="14"/>
  <c r="D22" i="14"/>
  <c r="C22" i="14"/>
  <c r="C41" i="13"/>
  <c r="B41" i="13"/>
  <c r="G38" i="13"/>
  <c r="K39" i="13"/>
  <c r="K22" i="13"/>
  <c r="B39" i="13"/>
  <c r="B22" i="13"/>
  <c r="J22" i="13"/>
  <c r="I22" i="13"/>
  <c r="H22" i="13"/>
  <c r="G22" i="13"/>
  <c r="F22" i="13"/>
  <c r="E22" i="13"/>
  <c r="D22" i="13"/>
  <c r="C22" i="13"/>
  <c r="J39" i="13"/>
  <c r="I39" i="13"/>
  <c r="H39" i="13"/>
  <c r="G39" i="13"/>
  <c r="F39" i="13"/>
  <c r="E39" i="13"/>
  <c r="D39" i="13"/>
  <c r="C39" i="13"/>
  <c r="K38" i="13"/>
  <c r="J38" i="13"/>
  <c r="I38" i="13"/>
  <c r="H38" i="13"/>
  <c r="F38" i="13"/>
  <c r="E38" i="13"/>
  <c r="D38" i="13"/>
  <c r="C38" i="13"/>
  <c r="B38" i="13"/>
  <c r="C42" i="10"/>
  <c r="B42" i="10"/>
  <c r="C41" i="10"/>
  <c r="B41" i="10"/>
  <c r="K40" i="10"/>
  <c r="J40" i="10"/>
  <c r="I40" i="10"/>
  <c r="H40" i="10"/>
  <c r="G40" i="10"/>
  <c r="F40" i="10"/>
  <c r="E40" i="10"/>
  <c r="D40" i="10"/>
  <c r="C40" i="10"/>
  <c r="B40" i="10"/>
  <c r="K39" i="10"/>
  <c r="J39" i="10"/>
  <c r="I39" i="10"/>
  <c r="H39" i="10"/>
  <c r="G39" i="10"/>
  <c r="F39" i="10"/>
  <c r="E39" i="10"/>
  <c r="D39" i="10"/>
  <c r="C39" i="10"/>
  <c r="B39" i="10"/>
  <c r="K22" i="10"/>
  <c r="J22" i="10"/>
  <c r="I22" i="10"/>
  <c r="H22" i="10"/>
  <c r="G22" i="10"/>
  <c r="F22" i="10"/>
  <c r="E22" i="10"/>
  <c r="D22" i="10"/>
  <c r="C22" i="10"/>
  <c r="B22" i="10"/>
</calcChain>
</file>

<file path=xl/sharedStrings.xml><?xml version="1.0" encoding="utf-8"?>
<sst xmlns="http://schemas.openxmlformats.org/spreadsheetml/2006/main" count="180" uniqueCount="44">
  <si>
    <t>砂　糖</t>
    <rPh sb="0" eb="1">
      <t>スナ</t>
    </rPh>
    <rPh sb="2" eb="3">
      <t>トウ</t>
    </rPh>
    <phoneticPr fontId="2"/>
  </si>
  <si>
    <t>為替</t>
  </si>
  <si>
    <t>現物</t>
    <rPh sb="0" eb="2">
      <t>ゲンブツ</t>
    </rPh>
    <phoneticPr fontId="2"/>
  </si>
  <si>
    <t>定期</t>
  </si>
  <si>
    <t>ISA
（粗糖）</t>
    <rPh sb="5" eb="7">
      <t>ソトウ</t>
    </rPh>
    <phoneticPr fontId="2"/>
  </si>
  <si>
    <t>N Y粗糖 (No.11) (￠／ポンド）</t>
    <rPh sb="3" eb="5">
      <t>ソトウ</t>
    </rPh>
    <phoneticPr fontId="2"/>
  </si>
  <si>
    <t>LDN白糖(No.5) （＄／トン）</t>
    <rPh sb="3" eb="5">
      <t>ハクトウ</t>
    </rPh>
    <phoneticPr fontId="2"/>
  </si>
  <si>
    <t>TTS</t>
  </si>
  <si>
    <t>￠/ﾎﾟﾝﾄﾞ</t>
    <phoneticPr fontId="2"/>
  </si>
  <si>
    <t>7月期</t>
    <rPh sb="1" eb="3">
      <t>ガツキ</t>
    </rPh>
    <phoneticPr fontId="2"/>
  </si>
  <si>
    <t>10月期</t>
    <rPh sb="2" eb="4">
      <t>ガツキ</t>
    </rPh>
    <phoneticPr fontId="2"/>
  </si>
  <si>
    <t>3月期</t>
    <rPh sb="1" eb="3">
      <t>ガツキ</t>
    </rPh>
    <phoneticPr fontId="2"/>
  </si>
  <si>
    <t>5月期</t>
    <rPh sb="1" eb="3">
      <t>ガツキ</t>
    </rPh>
    <phoneticPr fontId="2"/>
  </si>
  <si>
    <t>上期平均</t>
  </si>
  <si>
    <t>下期平均</t>
  </si>
  <si>
    <t>月平均</t>
  </si>
  <si>
    <t>最高値</t>
    <rPh sb="0" eb="1">
      <t>サイ</t>
    </rPh>
    <rPh sb="1" eb="3">
      <t>タカネ</t>
    </rPh>
    <phoneticPr fontId="2"/>
  </si>
  <si>
    <t>最安値</t>
    <rPh sb="0" eb="1">
      <t>サイ</t>
    </rPh>
    <rPh sb="1" eb="3">
      <t>ヤスネ</t>
    </rPh>
    <phoneticPr fontId="2"/>
  </si>
  <si>
    <t>8月期</t>
    <rPh sb="1" eb="3">
      <t>ガツキ</t>
    </rPh>
    <phoneticPr fontId="2"/>
  </si>
  <si>
    <t>資料：ICE、三菱UFJリサーチ＆コンサルティング株式会社　外国為替 - 1990年以降の為替相場よりレート掲載。</t>
    <phoneticPr fontId="2"/>
  </si>
  <si>
    <t>海外相場（2022年3月）</t>
    <rPh sb="0" eb="2">
      <t>カイガイ</t>
    </rPh>
    <phoneticPr fontId="2"/>
  </si>
  <si>
    <t>12月期</t>
    <rPh sb="2" eb="4">
      <t>ガツキ</t>
    </rPh>
    <phoneticPr fontId="2"/>
  </si>
  <si>
    <t>海外相場（2022年4月）</t>
    <rPh sb="0" eb="2">
      <t>カイガイ</t>
    </rPh>
    <phoneticPr fontId="2"/>
  </si>
  <si>
    <t>.</t>
    <phoneticPr fontId="2"/>
  </si>
  <si>
    <t>休場（イースターホリディ:月曜日）</t>
    <rPh sb="13" eb="14">
      <t>ゲツ</t>
    </rPh>
    <rPh sb="14" eb="16">
      <t>ヨウビ</t>
    </rPh>
    <phoneticPr fontId="3"/>
  </si>
  <si>
    <t>休場(イースターホリデー：金曜日）</t>
    <rPh sb="0" eb="2">
      <t>キュウジョウ</t>
    </rPh>
    <rPh sb="13" eb="14">
      <t>キン</t>
    </rPh>
    <rPh sb="14" eb="16">
      <t>ヨウビ</t>
    </rPh>
    <phoneticPr fontId="2"/>
  </si>
  <si>
    <t>海外相場（2022年5月）</t>
    <rPh sb="0" eb="2">
      <t>カイガイ</t>
    </rPh>
    <phoneticPr fontId="2"/>
  </si>
  <si>
    <t>Early May Bank Holiday(ロンドン休場)</t>
    <rPh sb="27" eb="29">
      <t>キュウジョウ</t>
    </rPh>
    <phoneticPr fontId="3"/>
  </si>
  <si>
    <t>戦没将兵追悼日（米国休場）</t>
    <rPh sb="0" eb="2">
      <t>センボツ</t>
    </rPh>
    <rPh sb="2" eb="4">
      <t>ショウヘイ</t>
    </rPh>
    <rPh sb="4" eb="6">
      <t>ツイトウ</t>
    </rPh>
    <rPh sb="6" eb="7">
      <t>ヒ</t>
    </rPh>
    <rPh sb="8" eb="12">
      <t>ベイコクキュウジョウ</t>
    </rPh>
    <phoneticPr fontId="2"/>
  </si>
  <si>
    <t>資料：ICE、三菱UFJリサーチ＆コンサルティング株式会社「外国為替 - 1990年以降の為替相場」よりレート掲載。</t>
    <phoneticPr fontId="2"/>
  </si>
  <si>
    <t>３月期</t>
    <rPh sb="1" eb="3">
      <t>ガツキ</t>
    </rPh>
    <phoneticPr fontId="2"/>
  </si>
  <si>
    <t>５月期</t>
    <rPh sb="1" eb="3">
      <t>ガツキ</t>
    </rPh>
    <phoneticPr fontId="2"/>
  </si>
  <si>
    <t>８月期</t>
    <rPh sb="1" eb="3">
      <t>ガツキ</t>
    </rPh>
    <phoneticPr fontId="2"/>
  </si>
  <si>
    <t>７月期</t>
    <rPh sb="1" eb="3">
      <t>ガツキ</t>
    </rPh>
    <phoneticPr fontId="2"/>
  </si>
  <si>
    <t>１０月期</t>
    <rPh sb="2" eb="4">
      <t>ガツキ</t>
    </rPh>
    <phoneticPr fontId="2"/>
  </si>
  <si>
    <t>１２月期</t>
    <rPh sb="2" eb="4">
      <t>ガツキ</t>
    </rPh>
    <phoneticPr fontId="2"/>
  </si>
  <si>
    <t>海外相場（2026年3月）</t>
    <rPh sb="0" eb="2">
      <t>カイガイ</t>
    </rPh>
    <phoneticPr fontId="2"/>
  </si>
  <si>
    <t>Good Friday（米国、英国）</t>
  </si>
  <si>
    <t>Easter Monday(英国）</t>
  </si>
  <si>
    <t>海外相場（2026年4月）</t>
    <phoneticPr fontId="2"/>
  </si>
  <si>
    <t>Early May Bank Holoday（英国）</t>
  </si>
  <si>
    <t>海外相場（2026年5月）</t>
    <phoneticPr fontId="2"/>
  </si>
  <si>
    <t>Memorial Day（米国）、Spring Bank Holiday（英国）</t>
    <phoneticPr fontId="2"/>
  </si>
  <si>
    <t>海外相場（2026年6月）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</si>
</sst>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&quot;月期&quot;"/>
    <numFmt numFmtId="178" formatCode="0.00_);[Red]\(0.00\)"/>
  </numFmts>
  <fonts count="11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Yu Gothic UI"/>
      <family val="3"/>
      <charset val="128"/>
    </font>
    <font>
      <sz val="11"/>
      <color rgb="FF2424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/>
      <bottom/>
      <diagonal style="thin">
        <color auto="1"/>
      </diagonal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176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176" fontId="4" fillId="0" borderId="1" xfId="0" applyNumberFormat="1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176" fontId="3" fillId="0" borderId="6" xfId="0" applyNumberFormat="1" applyFont="1" applyBorder="1"/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7" xfId="0" applyNumberFormat="1" applyFont="1" applyBorder="1"/>
    <xf numFmtId="0" fontId="3" fillId="0" borderId="5" xfId="0" applyFont="1" applyBorder="1" applyAlignment="1">
      <alignment horizontal="centerContinuous"/>
    </xf>
    <xf numFmtId="177" fontId="3" fillId="0" borderId="5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76" fontId="5" fillId="0" borderId="9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/>
      <protection locked="0"/>
    </xf>
    <xf numFmtId="178" fontId="5" fillId="0" borderId="8" xfId="0" applyNumberFormat="1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76" fontId="5" fillId="0" borderId="10" xfId="0" applyNumberFormat="1" applyFont="1" applyBorder="1" applyAlignment="1" applyProtection="1">
      <alignment horizontal="center"/>
      <protection locked="0"/>
    </xf>
    <xf numFmtId="176" fontId="6" fillId="0" borderId="7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76" fontId="6" fillId="0" borderId="5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176" fontId="5" fillId="0" borderId="11" xfId="0" applyNumberFormat="1" applyFont="1" applyBorder="1" applyAlignment="1" applyProtection="1">
      <alignment horizontal="center"/>
      <protection locked="0"/>
    </xf>
    <xf numFmtId="176" fontId="7" fillId="0" borderId="8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0" fontId="0" fillId="0" borderId="12" xfId="0" applyBorder="1"/>
    <xf numFmtId="0" fontId="8" fillId="0" borderId="0" xfId="0" applyFont="1" applyAlignment="1">
      <alignment horizontal="center"/>
    </xf>
    <xf numFmtId="176" fontId="5" fillId="0" borderId="13" xfId="0" applyNumberFormat="1" applyFont="1" applyBorder="1" applyAlignment="1" applyProtection="1">
      <alignment horizontal="center"/>
      <protection locked="0"/>
    </xf>
    <xf numFmtId="176" fontId="5" fillId="0" borderId="14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176" fontId="5" fillId="0" borderId="6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0" fontId="0" fillId="0" borderId="15" xfId="0" applyBorder="1"/>
    <xf numFmtId="176" fontId="5" fillId="0" borderId="16" xfId="0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Continuous"/>
    </xf>
    <xf numFmtId="176" fontId="5" fillId="0" borderId="18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/>
    </xf>
    <xf numFmtId="0" fontId="9" fillId="0" borderId="0" xfId="0" applyFont="1" applyAlignment="1">
      <alignment vertical="top"/>
    </xf>
    <xf numFmtId="0" fontId="10" fillId="0" borderId="0" xfId="0" applyFont="1"/>
    <xf numFmtId="178" fontId="5" fillId="0" borderId="9" xfId="0" applyNumberFormat="1" applyFont="1" applyBorder="1" applyAlignment="1" applyProtection="1">
      <alignment horizontal="center"/>
      <protection locked="0"/>
    </xf>
    <xf numFmtId="178" fontId="5" fillId="0" borderId="19" xfId="0" applyNumberFormat="1" applyFont="1" applyBorder="1" applyAlignment="1" applyProtection="1">
      <alignment horizontal="center"/>
      <protection locked="0"/>
    </xf>
    <xf numFmtId="178" fontId="5" fillId="0" borderId="16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 wrapText="1"/>
    </xf>
    <xf numFmtId="178" fontId="5" fillId="0" borderId="11" xfId="0" applyNumberFormat="1" applyFont="1" applyBorder="1" applyAlignment="1" applyProtection="1">
      <alignment horizontal="center"/>
      <protection locked="0"/>
    </xf>
    <xf numFmtId="0" fontId="0" fillId="0" borderId="2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26</xdr:row>
      <xdr:rowOff>7620</xdr:rowOff>
    </xdr:from>
    <xdr:to>
      <xdr:col>11</xdr:col>
      <xdr:colOff>7620</xdr:colOff>
      <xdr:row>27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79AB2F4-C66F-4351-A51E-507E82773329}"/>
            </a:ext>
          </a:extLst>
        </xdr:cNvPr>
        <xdr:cNvCxnSpPr/>
      </xdr:nvCxnSpPr>
      <xdr:spPr>
        <a:xfrm flipV="1">
          <a:off x="5303520" y="4625340"/>
          <a:ext cx="47244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8</xdr:row>
      <xdr:rowOff>7620</xdr:rowOff>
    </xdr:from>
    <xdr:to>
      <xdr:col>3</xdr:col>
      <xdr:colOff>7620</xdr:colOff>
      <xdr:row>9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090BE8C-5FD4-4273-9F1F-E021C0E51273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</xdr:row>
      <xdr:rowOff>7620</xdr:rowOff>
    </xdr:from>
    <xdr:to>
      <xdr:col>7</xdr:col>
      <xdr:colOff>7620</xdr:colOff>
      <xdr:row>9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8C72329-B537-42EC-A329-C8C20430E986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8</xdr:row>
      <xdr:rowOff>7620</xdr:rowOff>
    </xdr:from>
    <xdr:to>
      <xdr:col>4</xdr:col>
      <xdr:colOff>7620</xdr:colOff>
      <xdr:row>9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5F25FAC-1CF6-4AEF-85FE-324CA25AB611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8</xdr:row>
      <xdr:rowOff>7620</xdr:rowOff>
    </xdr:from>
    <xdr:to>
      <xdr:col>5</xdr:col>
      <xdr:colOff>7620</xdr:colOff>
      <xdr:row>9</xdr:row>
      <xdr:rowOff>7620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58074AA1-777B-4960-AD9B-0ACB9A0AD514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8</xdr:row>
      <xdr:rowOff>7620</xdr:rowOff>
    </xdr:from>
    <xdr:to>
      <xdr:col>6</xdr:col>
      <xdr:colOff>7620</xdr:colOff>
      <xdr:row>9</xdr:row>
      <xdr:rowOff>7620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66552337-14EB-4A31-B97D-317713A69ED7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</xdr:row>
      <xdr:rowOff>7620</xdr:rowOff>
    </xdr:from>
    <xdr:to>
      <xdr:col>8</xdr:col>
      <xdr:colOff>7620</xdr:colOff>
      <xdr:row>9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43DFD0A-4836-4F74-AB27-79415466F72E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8</xdr:row>
      <xdr:rowOff>7620</xdr:rowOff>
    </xdr:from>
    <xdr:to>
      <xdr:col>9</xdr:col>
      <xdr:colOff>7620</xdr:colOff>
      <xdr:row>9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82321D9-54EC-493F-BDE4-8D117A610EAF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</xdr:row>
      <xdr:rowOff>7620</xdr:rowOff>
    </xdr:from>
    <xdr:to>
      <xdr:col>10</xdr:col>
      <xdr:colOff>7620</xdr:colOff>
      <xdr:row>9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CA44E3B7-8A8F-4884-ADEC-83E94E731465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8</xdr:row>
      <xdr:rowOff>0</xdr:rowOff>
    </xdr:from>
    <xdr:to>
      <xdr:col>2</xdr:col>
      <xdr:colOff>0</xdr:colOff>
      <xdr:row>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613819D-DF25-49E0-979E-BA1331AB1B3D}"/>
            </a:ext>
          </a:extLst>
        </xdr:cNvPr>
        <xdr:cNvCxnSpPr/>
      </xdr:nvCxnSpPr>
      <xdr:spPr>
        <a:xfrm flipV="1">
          <a:off x="518160" y="1600200"/>
          <a:ext cx="5638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11</xdr:row>
      <xdr:rowOff>7620</xdr:rowOff>
    </xdr:from>
    <xdr:to>
      <xdr:col>7</xdr:col>
      <xdr:colOff>7620</xdr:colOff>
      <xdr:row>12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C141949-8F58-415E-9896-8EFD6356D53B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11</xdr:row>
      <xdr:rowOff>7620</xdr:rowOff>
    </xdr:from>
    <xdr:to>
      <xdr:col>8</xdr:col>
      <xdr:colOff>7620</xdr:colOff>
      <xdr:row>12</xdr:row>
      <xdr:rowOff>7620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CE864B32-C695-4AD7-AF2D-C00A351BC75C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11</xdr:row>
      <xdr:rowOff>7620</xdr:rowOff>
    </xdr:from>
    <xdr:to>
      <xdr:col>9</xdr:col>
      <xdr:colOff>7620</xdr:colOff>
      <xdr:row>12</xdr:row>
      <xdr:rowOff>7620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3298116-C000-4042-9B34-6C624CA51021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11</xdr:row>
      <xdr:rowOff>7620</xdr:rowOff>
    </xdr:from>
    <xdr:to>
      <xdr:col>10</xdr:col>
      <xdr:colOff>7620</xdr:colOff>
      <xdr:row>12</xdr:row>
      <xdr:rowOff>7620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F5216D91-4C59-43BA-B9BD-09681DC769B0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7</xdr:col>
      <xdr:colOff>7620</xdr:colOff>
      <xdr:row>23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78C9526-C799-42C1-9ADF-C8FE87A4F090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7620</xdr:colOff>
      <xdr:row>24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BBFF2B4C-EC74-4610-B187-A385CD367822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26</xdr:row>
      <xdr:rowOff>0</xdr:rowOff>
    </xdr:from>
    <xdr:to>
      <xdr:col>7</xdr:col>
      <xdr:colOff>7620</xdr:colOff>
      <xdr:row>27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2AA5FB59-E200-4897-BFDD-AD5C96786A3C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0</xdr:rowOff>
    </xdr:from>
    <xdr:to>
      <xdr:col>7</xdr:col>
      <xdr:colOff>7620</xdr:colOff>
      <xdr:row>28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7D56E5B4-D552-4C83-BD7F-D8C0D7230952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7</xdr:col>
      <xdr:colOff>7620</xdr:colOff>
      <xdr:row>29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5C39E270-D744-414A-91F3-2B0E3D32D1EA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</xdr:row>
      <xdr:rowOff>0</xdr:rowOff>
    </xdr:from>
    <xdr:to>
      <xdr:col>7</xdr:col>
      <xdr:colOff>7620</xdr:colOff>
      <xdr:row>30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A278B0C0-63A3-4804-B10F-777F2695F65E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7</xdr:col>
      <xdr:colOff>7620</xdr:colOff>
      <xdr:row>31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AE067BC3-3FB7-48DF-86A1-1DE88A134D63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33</xdr:row>
      <xdr:rowOff>0</xdr:rowOff>
    </xdr:from>
    <xdr:to>
      <xdr:col>7</xdr:col>
      <xdr:colOff>7620</xdr:colOff>
      <xdr:row>34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9FAD5092-EB49-4CA2-ADE9-DAC5CBAB66C1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7</xdr:col>
      <xdr:colOff>7620</xdr:colOff>
      <xdr:row>35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F4FBF71E-364D-4000-BD0D-4C17BFDC91E8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0</xdr:rowOff>
    </xdr:from>
    <xdr:to>
      <xdr:col>7</xdr:col>
      <xdr:colOff>7620</xdr:colOff>
      <xdr:row>36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70F45893-6D5C-43B0-ADB7-74CC5F50E37C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0</xdr:rowOff>
    </xdr:from>
    <xdr:to>
      <xdr:col>7</xdr:col>
      <xdr:colOff>7620</xdr:colOff>
      <xdr:row>37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98572B99-714F-43FF-98A7-E0E109E9BBDC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35</xdr:row>
      <xdr:rowOff>15240</xdr:rowOff>
    </xdr:from>
    <xdr:to>
      <xdr:col>11</xdr:col>
      <xdr:colOff>7620</xdr:colOff>
      <xdr:row>36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C3F611-8EFF-404A-962B-D5E90F9FDAEF}"/>
            </a:ext>
          </a:extLst>
        </xdr:cNvPr>
        <xdr:cNvCxnSpPr/>
      </xdr:nvCxnSpPr>
      <xdr:spPr>
        <a:xfrm flipV="1">
          <a:off x="5295900" y="6141720"/>
          <a:ext cx="480060" cy="15240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8</xdr:row>
      <xdr:rowOff>160020</xdr:rowOff>
    </xdr:from>
    <xdr:to>
      <xdr:col>7</xdr:col>
      <xdr:colOff>0</xdr:colOff>
      <xdr:row>10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BA60DA3E-33A5-4084-82AA-5B2E56352CA6}"/>
            </a:ext>
          </a:extLst>
        </xdr:cNvPr>
        <xdr:cNvCxnSpPr/>
      </xdr:nvCxnSpPr>
      <xdr:spPr>
        <a:xfrm flipV="1">
          <a:off x="3200400" y="1760220"/>
          <a:ext cx="518160" cy="175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8</xdr:row>
      <xdr:rowOff>160020</xdr:rowOff>
    </xdr:from>
    <xdr:to>
      <xdr:col>8</xdr:col>
      <xdr:colOff>0</xdr:colOff>
      <xdr:row>10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427DBDB7-CD36-4E3A-BD68-8766E24BB6C3}"/>
            </a:ext>
          </a:extLst>
        </xdr:cNvPr>
        <xdr:cNvCxnSpPr/>
      </xdr:nvCxnSpPr>
      <xdr:spPr>
        <a:xfrm flipV="1">
          <a:off x="3200400" y="1760220"/>
          <a:ext cx="518160" cy="175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8</xdr:row>
      <xdr:rowOff>160020</xdr:rowOff>
    </xdr:from>
    <xdr:to>
      <xdr:col>9</xdr:col>
      <xdr:colOff>0</xdr:colOff>
      <xdr:row>10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41E96E9C-0505-4BED-8918-CC6DB1BDDD1A}"/>
            </a:ext>
          </a:extLst>
        </xdr:cNvPr>
        <xdr:cNvCxnSpPr/>
      </xdr:nvCxnSpPr>
      <xdr:spPr>
        <a:xfrm flipV="1">
          <a:off x="3200400" y="1760220"/>
          <a:ext cx="518160" cy="175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8</xdr:row>
      <xdr:rowOff>160020</xdr:rowOff>
    </xdr:from>
    <xdr:to>
      <xdr:col>10</xdr:col>
      <xdr:colOff>0</xdr:colOff>
      <xdr:row>10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9F816F44-30FB-445F-BA63-2A77A5EC3A4B}"/>
            </a:ext>
          </a:extLst>
        </xdr:cNvPr>
        <xdr:cNvCxnSpPr/>
      </xdr:nvCxnSpPr>
      <xdr:spPr>
        <a:xfrm flipV="1">
          <a:off x="3200400" y="1760220"/>
          <a:ext cx="518160" cy="175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9</xdr:row>
      <xdr:rowOff>7620</xdr:rowOff>
    </xdr:from>
    <xdr:to>
      <xdr:col>11</xdr:col>
      <xdr:colOff>0</xdr:colOff>
      <xdr:row>10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77EF43D-D79D-4B4A-882E-14901EF24481}"/>
            </a:ext>
          </a:extLst>
        </xdr:cNvPr>
        <xdr:cNvCxnSpPr/>
      </xdr:nvCxnSpPr>
      <xdr:spPr>
        <a:xfrm flipV="1">
          <a:off x="5303520" y="1775460"/>
          <a:ext cx="46482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10</xdr:row>
      <xdr:rowOff>7620</xdr:rowOff>
    </xdr:from>
    <xdr:to>
      <xdr:col>11</xdr:col>
      <xdr:colOff>0</xdr:colOff>
      <xdr:row>11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EB38FD9-59E9-4DA6-A600-448D8603A158}"/>
            </a:ext>
          </a:extLst>
        </xdr:cNvPr>
        <xdr:cNvCxnSpPr/>
      </xdr:nvCxnSpPr>
      <xdr:spPr>
        <a:xfrm flipV="1">
          <a:off x="5303520" y="1775460"/>
          <a:ext cx="46482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11</xdr:row>
      <xdr:rowOff>7620</xdr:rowOff>
    </xdr:from>
    <xdr:to>
      <xdr:col>11</xdr:col>
      <xdr:colOff>0</xdr:colOff>
      <xdr:row>12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ACC358F-3A68-4C48-AB24-055B1E79D2A4}"/>
            </a:ext>
          </a:extLst>
        </xdr:cNvPr>
        <xdr:cNvCxnSpPr/>
      </xdr:nvCxnSpPr>
      <xdr:spPr>
        <a:xfrm flipV="1">
          <a:off x="5303520" y="1775460"/>
          <a:ext cx="46482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workbookViewId="0">
      <pane xSplit="1" ySplit="6" topLeftCell="B3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6" ht="21" customHeight="1" x14ac:dyDescent="0.25">
      <c r="A1" s="56" t="s">
        <v>20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6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6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6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6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6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6" ht="13.5" customHeight="1" x14ac:dyDescent="0.2">
      <c r="A7" s="19">
        <v>1</v>
      </c>
      <c r="B7" s="20">
        <v>18.21</v>
      </c>
      <c r="C7" s="20">
        <v>18.34</v>
      </c>
      <c r="D7" s="20">
        <v>18.12</v>
      </c>
      <c r="E7" s="20">
        <v>18.170000000000002</v>
      </c>
      <c r="F7" s="20">
        <v>18.43</v>
      </c>
      <c r="G7" s="20">
        <v>509.3</v>
      </c>
      <c r="H7" s="20">
        <v>496.4</v>
      </c>
      <c r="I7" s="20">
        <v>488.6</v>
      </c>
      <c r="J7" s="20">
        <v>487.5</v>
      </c>
      <c r="K7" s="20">
        <v>116.28</v>
      </c>
    </row>
    <row r="8" spans="1:16" ht="13.5" customHeight="1" x14ac:dyDescent="0.2">
      <c r="A8" s="19">
        <v>2</v>
      </c>
      <c r="B8" s="21">
        <v>18.54</v>
      </c>
      <c r="C8" s="21">
        <v>18.64</v>
      </c>
      <c r="D8" s="21">
        <v>18.48</v>
      </c>
      <c r="E8" s="21">
        <v>18.5</v>
      </c>
      <c r="F8" s="21">
        <v>18.690000000000001</v>
      </c>
      <c r="G8" s="21">
        <v>515.20000000000005</v>
      </c>
      <c r="H8" s="21">
        <v>502.5</v>
      </c>
      <c r="I8" s="21">
        <v>494.6</v>
      </c>
      <c r="J8" s="21">
        <v>492.4</v>
      </c>
      <c r="K8" s="21">
        <v>116.01</v>
      </c>
    </row>
    <row r="9" spans="1:16" ht="13.5" customHeight="1" x14ac:dyDescent="0.2">
      <c r="A9" s="19">
        <v>3</v>
      </c>
      <c r="B9" s="21">
        <v>18.79</v>
      </c>
      <c r="C9" s="21">
        <v>18.93</v>
      </c>
      <c r="D9" s="21">
        <v>18.72</v>
      </c>
      <c r="E9" s="21">
        <v>18.72</v>
      </c>
      <c r="F9" s="21">
        <v>18.850000000000001</v>
      </c>
      <c r="G9" s="21">
        <v>522.20000000000005</v>
      </c>
      <c r="H9" s="21">
        <v>508.4</v>
      </c>
      <c r="I9" s="21">
        <v>499.1</v>
      </c>
      <c r="J9" s="21">
        <v>496.1</v>
      </c>
      <c r="K9" s="21">
        <v>116.63</v>
      </c>
    </row>
    <row r="10" spans="1:16" ht="13.5" customHeight="1" x14ac:dyDescent="0.2">
      <c r="A10" s="19">
        <v>4</v>
      </c>
      <c r="B10" s="21">
        <v>19.170000000000002</v>
      </c>
      <c r="C10" s="21">
        <v>19.350000000000001</v>
      </c>
      <c r="D10" s="21">
        <v>19.09</v>
      </c>
      <c r="E10" s="21">
        <v>19.079999999999998</v>
      </c>
      <c r="F10" s="21">
        <v>19.149999999999999</v>
      </c>
      <c r="G10" s="21">
        <v>532.29999999999995</v>
      </c>
      <c r="H10" s="21">
        <v>519.1</v>
      </c>
      <c r="I10" s="21">
        <v>508.2</v>
      </c>
      <c r="J10" s="21">
        <v>503.8</v>
      </c>
      <c r="K10" s="21">
        <v>116.42</v>
      </c>
    </row>
    <row r="11" spans="1:16" ht="13.5" customHeight="1" x14ac:dyDescent="0.2">
      <c r="A11" s="19">
        <v>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6" ht="13.5" customHeight="1" x14ac:dyDescent="0.2">
      <c r="A12" s="19">
        <v>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6" ht="13.5" customHeight="1" x14ac:dyDescent="0.2">
      <c r="A13" s="19">
        <v>7</v>
      </c>
      <c r="B13" s="21">
        <v>19.2</v>
      </c>
      <c r="C13" s="21">
        <v>19.27</v>
      </c>
      <c r="D13" s="21">
        <v>19.14</v>
      </c>
      <c r="E13" s="21">
        <v>19.190000000000001</v>
      </c>
      <c r="F13" s="21">
        <v>19.32</v>
      </c>
      <c r="G13" s="21">
        <v>533.29999999999995</v>
      </c>
      <c r="H13" s="21">
        <v>520.79999999999995</v>
      </c>
      <c r="I13" s="21">
        <v>511.7</v>
      </c>
      <c r="J13" s="21">
        <v>508.6</v>
      </c>
      <c r="K13" s="21">
        <v>116.02</v>
      </c>
    </row>
    <row r="14" spans="1:16" ht="13.5" customHeight="1" x14ac:dyDescent="0.2">
      <c r="A14" s="19">
        <v>8</v>
      </c>
      <c r="B14" s="21">
        <v>19.36</v>
      </c>
      <c r="C14" s="21">
        <v>19.43</v>
      </c>
      <c r="D14" s="21">
        <v>19.309999999999999</v>
      </c>
      <c r="E14" s="21">
        <v>19.350000000000001</v>
      </c>
      <c r="F14" s="21">
        <v>19.47</v>
      </c>
      <c r="G14" s="21">
        <v>536.29999999999995</v>
      </c>
      <c r="H14" s="21">
        <v>524.5</v>
      </c>
      <c r="I14" s="21">
        <v>516.70000000000005</v>
      </c>
      <c r="J14" s="21">
        <v>514.20000000000005</v>
      </c>
      <c r="K14" s="21">
        <v>116.49</v>
      </c>
    </row>
    <row r="15" spans="1:16" ht="13.5" customHeight="1" x14ac:dyDescent="0.2">
      <c r="A15" s="19">
        <v>9</v>
      </c>
      <c r="B15" s="21">
        <v>18.98</v>
      </c>
      <c r="C15" s="21">
        <v>18.940000000000001</v>
      </c>
      <c r="D15" s="21">
        <v>18.920000000000002</v>
      </c>
      <c r="E15" s="21">
        <v>19.07</v>
      </c>
      <c r="F15" s="21">
        <v>19.29</v>
      </c>
      <c r="G15" s="21">
        <v>526.1</v>
      </c>
      <c r="H15" s="21">
        <v>515.5</v>
      </c>
      <c r="I15" s="21">
        <v>508.9</v>
      </c>
      <c r="J15" s="21">
        <v>507.5</v>
      </c>
      <c r="K15" s="22">
        <v>116.89</v>
      </c>
    </row>
    <row r="16" spans="1:16" ht="13.5" customHeight="1" x14ac:dyDescent="0.2">
      <c r="A16" s="19">
        <v>10</v>
      </c>
      <c r="B16" s="21">
        <v>19.11</v>
      </c>
      <c r="C16" s="21">
        <v>19.100000000000001</v>
      </c>
      <c r="D16" s="21">
        <v>19.059999999999999</v>
      </c>
      <c r="E16" s="21">
        <v>19.16</v>
      </c>
      <c r="F16" s="21">
        <v>19.36</v>
      </c>
      <c r="G16" s="21">
        <v>527.5</v>
      </c>
      <c r="H16" s="21">
        <v>517.70000000000005</v>
      </c>
      <c r="I16" s="21">
        <v>510.9</v>
      </c>
      <c r="J16" s="21">
        <v>509.5</v>
      </c>
      <c r="K16" s="21">
        <v>117.01</v>
      </c>
      <c r="P16" s="33"/>
    </row>
    <row r="17" spans="1:11" ht="13.5" customHeight="1" x14ac:dyDescent="0.2">
      <c r="A17" s="19">
        <v>11</v>
      </c>
      <c r="B17" s="21">
        <v>19.23</v>
      </c>
      <c r="C17" s="21">
        <v>19.239999999999998</v>
      </c>
      <c r="D17" s="21">
        <v>19.190000000000001</v>
      </c>
      <c r="E17" s="21">
        <v>19.25</v>
      </c>
      <c r="F17" s="21">
        <v>19.45</v>
      </c>
      <c r="G17" s="21">
        <v>530.20000000000005</v>
      </c>
      <c r="H17" s="21">
        <v>520.1</v>
      </c>
      <c r="I17" s="21">
        <v>514.20000000000005</v>
      </c>
      <c r="J17" s="21">
        <v>511.7</v>
      </c>
      <c r="K17" s="21">
        <v>117.32</v>
      </c>
    </row>
    <row r="18" spans="1:11" ht="13.5" customHeight="1" x14ac:dyDescent="0.2">
      <c r="A18" s="19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3.5" customHeight="1" x14ac:dyDescent="0.2">
      <c r="A19" s="19">
        <v>13</v>
      </c>
      <c r="B19" s="21"/>
      <c r="C19" s="21"/>
      <c r="D19" s="21"/>
      <c r="E19" s="21"/>
      <c r="F19" s="21"/>
      <c r="G19" s="21"/>
      <c r="H19" s="21"/>
      <c r="I19" s="21"/>
      <c r="J19" s="22"/>
      <c r="K19" s="21"/>
    </row>
    <row r="20" spans="1:11" ht="13.5" customHeight="1" x14ac:dyDescent="0.2">
      <c r="A20" s="19">
        <v>14</v>
      </c>
      <c r="B20" s="21">
        <v>19.14</v>
      </c>
      <c r="C20" s="21">
        <v>19.13</v>
      </c>
      <c r="D20" s="21">
        <v>19.100000000000001</v>
      </c>
      <c r="E20" s="21">
        <v>19.190000000000001</v>
      </c>
      <c r="F20" s="21">
        <v>19.399999999999999</v>
      </c>
      <c r="G20" s="21">
        <v>529.79999999999995</v>
      </c>
      <c r="H20" s="21">
        <v>520</v>
      </c>
      <c r="I20" s="21">
        <v>513.5</v>
      </c>
      <c r="J20" s="21">
        <v>511.5</v>
      </c>
      <c r="K20" s="21">
        <v>118.61</v>
      </c>
    </row>
    <row r="21" spans="1:11" ht="13.5" customHeight="1" x14ac:dyDescent="0.2">
      <c r="A21" s="23">
        <v>15</v>
      </c>
      <c r="B21" s="24">
        <v>18.739999999999998</v>
      </c>
      <c r="C21" s="24">
        <v>18.73</v>
      </c>
      <c r="D21" s="24">
        <v>18.68</v>
      </c>
      <c r="E21" s="24">
        <v>18.809999999999999</v>
      </c>
      <c r="F21" s="24">
        <v>19.07</v>
      </c>
      <c r="G21" s="24">
        <v>522.70000000000005</v>
      </c>
      <c r="H21" s="24">
        <v>512.9</v>
      </c>
      <c r="I21" s="24">
        <v>505.1</v>
      </c>
      <c r="J21" s="24">
        <v>503.7</v>
      </c>
      <c r="K21" s="24">
        <v>119.25</v>
      </c>
    </row>
    <row r="22" spans="1:11" ht="13.5" customHeight="1" x14ac:dyDescent="0.2">
      <c r="A22" s="25" t="s">
        <v>13</v>
      </c>
      <c r="B22" s="26">
        <f t="shared" ref="B22:K22" si="0">IF(ISERROR(AVERAGE(B7:B21))," ",AVERAGE(B7:B21))</f>
        <v>18.951818181818183</v>
      </c>
      <c r="C22" s="26">
        <f t="shared" si="0"/>
        <v>19.009090909090908</v>
      </c>
      <c r="D22" s="26">
        <f t="shared" si="0"/>
        <v>18.891818181818181</v>
      </c>
      <c r="E22" s="26">
        <f t="shared" si="0"/>
        <v>18.953636363636363</v>
      </c>
      <c r="F22" s="26">
        <f t="shared" si="0"/>
        <v>19.134545454545453</v>
      </c>
      <c r="G22" s="26">
        <f t="shared" si="0"/>
        <v>525.90000000000009</v>
      </c>
      <c r="H22" s="26">
        <f t="shared" si="0"/>
        <v>514.35454545454547</v>
      </c>
      <c r="I22" s="26">
        <f t="shared" si="0"/>
        <v>506.50000000000006</v>
      </c>
      <c r="J22" s="26">
        <f t="shared" si="0"/>
        <v>504.22727272727275</v>
      </c>
      <c r="K22" s="26">
        <f t="shared" si="0"/>
        <v>116.99363636363636</v>
      </c>
    </row>
    <row r="23" spans="1:11" ht="13.5" customHeight="1" x14ac:dyDescent="0.2">
      <c r="A23" s="19">
        <v>16</v>
      </c>
      <c r="B23" s="20">
        <v>18.53</v>
      </c>
      <c r="C23" s="20">
        <v>18.559999999999999</v>
      </c>
      <c r="D23" s="20">
        <v>18.47</v>
      </c>
      <c r="E23" s="20">
        <v>18.55</v>
      </c>
      <c r="F23" s="20">
        <v>18.8</v>
      </c>
      <c r="G23" s="20">
        <v>522.6</v>
      </c>
      <c r="H23" s="20">
        <v>508.9</v>
      </c>
      <c r="I23" s="20">
        <v>501.3</v>
      </c>
      <c r="J23" s="20">
        <v>499.8</v>
      </c>
      <c r="K23" s="20">
        <v>119.4</v>
      </c>
    </row>
    <row r="24" spans="1:11" ht="13.5" customHeight="1" x14ac:dyDescent="0.2">
      <c r="A24" s="19">
        <v>17</v>
      </c>
      <c r="B24" s="21">
        <v>18.66</v>
      </c>
      <c r="C24" s="21">
        <v>18.690000000000001</v>
      </c>
      <c r="D24" s="21">
        <v>18.61</v>
      </c>
      <c r="E24" s="21">
        <v>18.68</v>
      </c>
      <c r="F24" s="21">
        <v>18.899999999999999</v>
      </c>
      <c r="G24" s="21">
        <v>526</v>
      </c>
      <c r="H24" s="21">
        <v>512.70000000000005</v>
      </c>
      <c r="I24" s="21">
        <v>504.6</v>
      </c>
      <c r="J24" s="21">
        <v>502.9</v>
      </c>
      <c r="K24" s="21">
        <v>119.99</v>
      </c>
    </row>
    <row r="25" spans="1:11" ht="13.5" customHeight="1" x14ac:dyDescent="0.2">
      <c r="A25" s="19">
        <v>18</v>
      </c>
      <c r="B25" s="21">
        <v>18.86</v>
      </c>
      <c r="C25" s="21">
        <v>18.93</v>
      </c>
      <c r="D25" s="21">
        <v>18.809999999999999</v>
      </c>
      <c r="E25" s="21">
        <v>18.84</v>
      </c>
      <c r="F25" s="21">
        <v>19.02</v>
      </c>
      <c r="G25" s="21">
        <v>536.1</v>
      </c>
      <c r="H25" s="21">
        <v>520.5</v>
      </c>
      <c r="I25" s="21">
        <v>508.3</v>
      </c>
      <c r="J25" s="21">
        <v>505.5</v>
      </c>
      <c r="K25" s="21">
        <v>119.69</v>
      </c>
    </row>
    <row r="26" spans="1:11" ht="13.5" customHeight="1" x14ac:dyDescent="0.2">
      <c r="A26" s="19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ht="13.5" customHeight="1" x14ac:dyDescent="0.2">
      <c r="A27" s="19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3.5" customHeight="1" x14ac:dyDescent="0.2">
      <c r="A28" s="19">
        <v>21</v>
      </c>
      <c r="B28" s="21">
        <v>19.21</v>
      </c>
      <c r="C28" s="21">
        <v>19.28</v>
      </c>
      <c r="D28" s="21">
        <v>19.16</v>
      </c>
      <c r="E28" s="21">
        <v>19.18</v>
      </c>
      <c r="F28" s="21">
        <v>19.34</v>
      </c>
      <c r="G28" s="32">
        <v>549.4</v>
      </c>
      <c r="H28" s="32">
        <v>531.70000000000005</v>
      </c>
      <c r="I28" s="32">
        <v>518.4</v>
      </c>
      <c r="J28" s="32">
        <v>513.5</v>
      </c>
      <c r="K28" s="34"/>
    </row>
    <row r="29" spans="1:11" ht="13.5" customHeight="1" x14ac:dyDescent="0.2">
      <c r="A29" s="19">
        <v>22</v>
      </c>
      <c r="B29" s="21">
        <v>19.14</v>
      </c>
      <c r="C29" s="21">
        <v>19.149999999999999</v>
      </c>
      <c r="D29" s="21">
        <v>19.100000000000001</v>
      </c>
      <c r="E29" s="21">
        <v>19.170000000000002</v>
      </c>
      <c r="F29" s="21">
        <v>19.36</v>
      </c>
      <c r="G29" s="21">
        <v>546.79999999999995</v>
      </c>
      <c r="H29" s="21">
        <v>531</v>
      </c>
      <c r="I29" s="21">
        <v>519.29999999999995</v>
      </c>
      <c r="J29" s="21">
        <v>514.4</v>
      </c>
      <c r="K29" s="21">
        <v>121.04</v>
      </c>
    </row>
    <row r="30" spans="1:11" ht="13.5" customHeight="1" x14ac:dyDescent="0.2">
      <c r="A30" s="19">
        <v>23</v>
      </c>
      <c r="B30" s="21">
        <v>19.22</v>
      </c>
      <c r="C30" s="21">
        <v>19.239999999999998</v>
      </c>
      <c r="D30" s="21">
        <v>19.18</v>
      </c>
      <c r="E30" s="21">
        <v>19.239999999999998</v>
      </c>
      <c r="F30" s="21">
        <v>19.41</v>
      </c>
      <c r="G30" s="21">
        <v>548.4</v>
      </c>
      <c r="H30" s="21">
        <v>533</v>
      </c>
      <c r="I30" s="21">
        <v>522.20000000000005</v>
      </c>
      <c r="J30" s="21">
        <v>517.29999999999995</v>
      </c>
      <c r="K30" s="22">
        <v>122.16</v>
      </c>
    </row>
    <row r="31" spans="1:11" ht="13.5" customHeight="1" x14ac:dyDescent="0.2">
      <c r="A31" s="19">
        <v>24</v>
      </c>
      <c r="B31" s="21">
        <v>19.23</v>
      </c>
      <c r="C31" s="21">
        <v>19.260000000000002</v>
      </c>
      <c r="D31" s="21">
        <v>19.190000000000001</v>
      </c>
      <c r="E31" s="21">
        <v>19.25</v>
      </c>
      <c r="F31" s="21">
        <v>19.399999999999999</v>
      </c>
      <c r="G31" s="21">
        <v>550.6</v>
      </c>
      <c r="H31" s="21">
        <v>535.20000000000005</v>
      </c>
      <c r="I31" s="21">
        <v>523.20000000000005</v>
      </c>
      <c r="J31" s="21">
        <v>518.4</v>
      </c>
      <c r="K31" s="21">
        <v>122.07</v>
      </c>
    </row>
    <row r="32" spans="1:11" ht="13.5" customHeight="1" x14ac:dyDescent="0.2">
      <c r="A32" s="19">
        <v>25</v>
      </c>
      <c r="B32" s="21">
        <v>19.52</v>
      </c>
      <c r="C32" s="21">
        <v>19.61</v>
      </c>
      <c r="D32" s="21">
        <v>19.46</v>
      </c>
      <c r="E32" s="21">
        <v>19.48</v>
      </c>
      <c r="F32" s="21">
        <v>19.61</v>
      </c>
      <c r="G32" s="21">
        <v>562.70000000000005</v>
      </c>
      <c r="H32" s="21">
        <v>547</v>
      </c>
      <c r="I32" s="21">
        <v>531.79999999999995</v>
      </c>
      <c r="J32" s="21">
        <v>525</v>
      </c>
      <c r="K32" s="21">
        <v>123.07</v>
      </c>
    </row>
    <row r="33" spans="1:11" ht="13.5" customHeight="1" x14ac:dyDescent="0.2">
      <c r="A33" s="19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3.5" customHeight="1" x14ac:dyDescent="0.2">
      <c r="A34" s="19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13.5" customHeight="1" x14ac:dyDescent="0.2">
      <c r="A35" s="19">
        <v>28</v>
      </c>
      <c r="B35" s="21">
        <v>19.53</v>
      </c>
      <c r="C35" s="21">
        <v>19.59</v>
      </c>
      <c r="D35" s="21">
        <v>19.48</v>
      </c>
      <c r="E35" s="21">
        <v>19.53</v>
      </c>
      <c r="F35" s="21">
        <v>19.670000000000002</v>
      </c>
      <c r="G35" s="21">
        <v>554.79999999999995</v>
      </c>
      <c r="H35" s="21">
        <v>540.6</v>
      </c>
      <c r="I35" s="21">
        <v>529.6</v>
      </c>
      <c r="J35" s="21">
        <v>524.9</v>
      </c>
      <c r="K35" s="22">
        <v>123.24</v>
      </c>
    </row>
    <row r="36" spans="1:11" ht="13.5" customHeight="1" x14ac:dyDescent="0.2">
      <c r="A36" s="19">
        <v>29</v>
      </c>
      <c r="B36" s="21">
        <v>19.07</v>
      </c>
      <c r="C36" s="21">
        <v>19.11</v>
      </c>
      <c r="D36" s="21">
        <v>19.010000000000002</v>
      </c>
      <c r="E36" s="21">
        <v>19.100000000000001</v>
      </c>
      <c r="F36" s="21">
        <v>19.260000000000002</v>
      </c>
      <c r="G36" s="21">
        <v>540.79999999999995</v>
      </c>
      <c r="H36" s="21">
        <v>528.5</v>
      </c>
      <c r="I36" s="21">
        <v>519</v>
      </c>
      <c r="J36" s="21">
        <v>514.6</v>
      </c>
      <c r="K36" s="21">
        <v>125.22</v>
      </c>
    </row>
    <row r="37" spans="1:11" ht="13.5" customHeight="1" x14ac:dyDescent="0.2">
      <c r="A37" s="19">
        <v>30</v>
      </c>
      <c r="B37" s="21">
        <v>19.41</v>
      </c>
      <c r="C37" s="21">
        <v>19.47</v>
      </c>
      <c r="D37" s="21">
        <v>19.36</v>
      </c>
      <c r="E37" s="21">
        <v>19.399999999999999</v>
      </c>
      <c r="F37" s="21">
        <v>19.53</v>
      </c>
      <c r="G37" s="21">
        <v>537.20000000000005</v>
      </c>
      <c r="H37" s="21">
        <v>528.29999999999995</v>
      </c>
      <c r="I37" s="21">
        <v>521.1</v>
      </c>
      <c r="J37" s="21">
        <v>518.79999999999995</v>
      </c>
      <c r="K37" s="21">
        <v>123.48</v>
      </c>
    </row>
    <row r="38" spans="1:11" ht="13.5" customHeight="1" x14ac:dyDescent="0.2">
      <c r="A38" s="19">
        <v>31</v>
      </c>
      <c r="B38" s="20">
        <v>19.38</v>
      </c>
      <c r="C38" s="24">
        <v>19.489999999999998</v>
      </c>
      <c r="D38" s="24">
        <v>19.32</v>
      </c>
      <c r="E38" s="24">
        <v>19.34</v>
      </c>
      <c r="F38" s="24">
        <v>19.46</v>
      </c>
      <c r="G38" s="24">
        <v>541.5</v>
      </c>
      <c r="H38" s="24">
        <v>530.70000000000005</v>
      </c>
      <c r="I38" s="24">
        <v>522.9</v>
      </c>
      <c r="J38" s="24">
        <v>519.70000000000005</v>
      </c>
      <c r="K38" s="24">
        <v>123.39</v>
      </c>
    </row>
    <row r="39" spans="1:11" ht="13.5" customHeight="1" x14ac:dyDescent="0.2">
      <c r="A39" s="27" t="s">
        <v>14</v>
      </c>
      <c r="B39" s="28">
        <f>IF(ISERROR(AVERAGE(B23:B38))," ",AVERAGE(B23:B38))</f>
        <v>19.146666666666665</v>
      </c>
      <c r="C39" s="28">
        <f t="shared" ref="C39:K39" si="1">IF(ISERROR(AVERAGE(C23:C38))," ",AVERAGE(C23:C38))</f>
        <v>19.198333333333334</v>
      </c>
      <c r="D39" s="28">
        <f t="shared" si="1"/>
        <v>19.095833333333331</v>
      </c>
      <c r="E39" s="28">
        <f t="shared" si="1"/>
        <v>19.146666666666665</v>
      </c>
      <c r="F39" s="28">
        <f t="shared" si="1"/>
        <v>19.313333333333333</v>
      </c>
      <c r="G39" s="28">
        <f t="shared" si="1"/>
        <v>543.07499999999993</v>
      </c>
      <c r="H39" s="28">
        <f t="shared" si="1"/>
        <v>529.00833333333333</v>
      </c>
      <c r="I39" s="28">
        <f t="shared" si="1"/>
        <v>518.47500000000002</v>
      </c>
      <c r="J39" s="28">
        <f t="shared" si="1"/>
        <v>514.56666666666661</v>
      </c>
      <c r="K39" s="28">
        <f t="shared" si="1"/>
        <v>122.06818181818181</v>
      </c>
    </row>
    <row r="40" spans="1:11" ht="13.5" customHeight="1" x14ac:dyDescent="0.2">
      <c r="A40" s="27" t="s">
        <v>15</v>
      </c>
      <c r="B40" s="28">
        <f>IF(ISERROR(AVERAGE(B7:B21,B23:B38))," ",AVERAGE(B7:B21,B23:B38))</f>
        <v>19.053478260869564</v>
      </c>
      <c r="C40" s="28">
        <f t="shared" ref="C40:K40" si="2">IF(ISERROR(AVERAGE(C7:C21,C23:C38))," ",AVERAGE(C7:C21,C23:C38))</f>
        <v>19.107826086956518</v>
      </c>
      <c r="D40" s="28">
        <f t="shared" si="2"/>
        <v>18.998260869565218</v>
      </c>
      <c r="E40" s="28">
        <f t="shared" si="2"/>
        <v>19.054347826086961</v>
      </c>
      <c r="F40" s="28">
        <f t="shared" si="2"/>
        <v>19.227826086956519</v>
      </c>
      <c r="G40" s="28">
        <f t="shared" si="2"/>
        <v>534.8608695652174</v>
      </c>
      <c r="H40" s="28">
        <f t="shared" si="2"/>
        <v>522</v>
      </c>
      <c r="I40" s="28">
        <f t="shared" si="2"/>
        <v>512.74782608695659</v>
      </c>
      <c r="J40" s="28">
        <f t="shared" si="2"/>
        <v>509.62173913043478</v>
      </c>
      <c r="K40" s="28">
        <f t="shared" si="2"/>
        <v>119.53090909090906</v>
      </c>
    </row>
    <row r="41" spans="1:11" x14ac:dyDescent="0.2">
      <c r="A41" s="29" t="s">
        <v>16</v>
      </c>
      <c r="B41" s="30">
        <f>MAX(B7:B21,B23:B38)</f>
        <v>19.53</v>
      </c>
      <c r="C41" s="30">
        <f>MAX(C7:C21,C23:C38)</f>
        <v>19.61</v>
      </c>
    </row>
    <row r="42" spans="1:11" x14ac:dyDescent="0.2">
      <c r="A42" s="29" t="s">
        <v>17</v>
      </c>
      <c r="B42" s="30">
        <f>MIN(B7:B21,B23:B38)</f>
        <v>18.21</v>
      </c>
      <c r="C42" s="30">
        <f>MIN(C7:C21,C23:C38)</f>
        <v>18.34</v>
      </c>
    </row>
    <row r="43" spans="1:11" x14ac:dyDescent="0.2">
      <c r="A43" t="s">
        <v>19</v>
      </c>
    </row>
  </sheetData>
  <mergeCells count="4">
    <mergeCell ref="A1:K1"/>
    <mergeCell ref="B3:J3"/>
    <mergeCell ref="C5:F5"/>
    <mergeCell ref="G5:J5"/>
  </mergeCells>
  <phoneticPr fontId="2"/>
  <pageMargins left="0.78740157480314965" right="0.78740157480314965" top="0.19685039370078741" bottom="0.19685039370078741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workbookViewId="0">
      <pane xSplit="1" ySplit="6" topLeftCell="B20" activePane="bottomRight" state="frozen"/>
      <selection sqref="A1:P1"/>
      <selection pane="topRight" sqref="A1:P1"/>
      <selection pane="bottomLeft" sqref="A1:P1"/>
      <selection pane="bottomRight" activeCell="C41" sqref="C4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1" ht="21" customHeight="1" x14ac:dyDescent="0.25">
      <c r="A1" s="56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1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1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1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1" ht="13.5" customHeight="1" x14ac:dyDescent="0.2">
      <c r="A7" s="19">
        <v>1</v>
      </c>
      <c r="B7" s="35">
        <v>19.27</v>
      </c>
      <c r="C7" s="20">
        <v>19.37</v>
      </c>
      <c r="D7" s="20">
        <v>19.190000000000001</v>
      </c>
      <c r="E7" s="20">
        <v>19.239999999999998</v>
      </c>
      <c r="F7" s="20">
        <v>19.39</v>
      </c>
      <c r="G7" s="20">
        <v>538.5</v>
      </c>
      <c r="H7" s="20">
        <v>528.29999999999995</v>
      </c>
      <c r="I7" s="20">
        <v>520.4</v>
      </c>
      <c r="J7" s="20">
        <v>517.29999999999995</v>
      </c>
      <c r="K7" s="20">
        <v>123.2</v>
      </c>
    </row>
    <row r="8" spans="1:11" ht="13.5" customHeight="1" x14ac:dyDescent="0.2">
      <c r="A8" s="19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13.5" customHeight="1" x14ac:dyDescent="0.2">
      <c r="A9" s="19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ht="13.5" customHeight="1" x14ac:dyDescent="0.2">
      <c r="A10" s="19">
        <v>4</v>
      </c>
      <c r="B10" s="21">
        <v>19.5</v>
      </c>
      <c r="C10" s="21">
        <v>19.61</v>
      </c>
      <c r="D10" s="21">
        <v>19.420000000000002</v>
      </c>
      <c r="E10" s="21">
        <v>19.47</v>
      </c>
      <c r="F10" s="21">
        <v>19.61</v>
      </c>
      <c r="G10" s="21">
        <v>540.70000000000005</v>
      </c>
      <c r="H10" s="21">
        <v>531.1</v>
      </c>
      <c r="I10" s="21">
        <v>524.29999999999995</v>
      </c>
      <c r="J10" s="21">
        <v>521.29999999999995</v>
      </c>
      <c r="K10" s="21">
        <v>123.42</v>
      </c>
    </row>
    <row r="11" spans="1:11" ht="13.5" customHeight="1" x14ac:dyDescent="0.2">
      <c r="A11" s="19">
        <v>5</v>
      </c>
      <c r="B11" s="21">
        <v>19.57</v>
      </c>
      <c r="C11" s="21">
        <v>19.649999999999999</v>
      </c>
      <c r="D11" s="21">
        <v>19.5</v>
      </c>
      <c r="E11" s="21">
        <v>19.55</v>
      </c>
      <c r="F11" s="21">
        <v>19.690000000000001</v>
      </c>
      <c r="G11" s="21">
        <v>544.6</v>
      </c>
      <c r="H11" s="21">
        <v>535.9</v>
      </c>
      <c r="I11" s="21">
        <v>528.6</v>
      </c>
      <c r="J11" s="21">
        <v>524.9</v>
      </c>
      <c r="K11" s="21">
        <v>123.56</v>
      </c>
    </row>
    <row r="12" spans="1:11" ht="13.5" customHeight="1" x14ac:dyDescent="0.2">
      <c r="A12" s="19">
        <v>6</v>
      </c>
      <c r="B12" s="21">
        <v>19.510000000000002</v>
      </c>
      <c r="C12" s="21">
        <v>19.59</v>
      </c>
      <c r="D12" s="21">
        <v>19.440000000000001</v>
      </c>
      <c r="E12" s="21">
        <v>19.5</v>
      </c>
      <c r="F12" s="21">
        <v>19.68</v>
      </c>
      <c r="G12" s="21">
        <v>545.6</v>
      </c>
      <c r="H12" s="21">
        <v>534.9</v>
      </c>
      <c r="I12" s="21">
        <v>527.70000000000005</v>
      </c>
      <c r="J12" s="21">
        <v>524.1</v>
      </c>
      <c r="K12" s="21">
        <v>124.9</v>
      </c>
    </row>
    <row r="13" spans="1:11" ht="13.5" customHeight="1" x14ac:dyDescent="0.2">
      <c r="A13" s="19">
        <v>7</v>
      </c>
      <c r="B13" s="21">
        <v>19.760000000000002</v>
      </c>
      <c r="C13" s="21">
        <v>19.84</v>
      </c>
      <c r="D13" s="21">
        <v>19.7</v>
      </c>
      <c r="E13" s="21">
        <v>19.739999999999998</v>
      </c>
      <c r="F13" s="21">
        <v>19.89</v>
      </c>
      <c r="G13" s="21">
        <v>548.70000000000005</v>
      </c>
      <c r="H13" s="21">
        <v>539.4</v>
      </c>
      <c r="I13" s="21">
        <v>532.5</v>
      </c>
      <c r="J13" s="21">
        <v>528.70000000000005</v>
      </c>
      <c r="K13" s="21">
        <v>124.66</v>
      </c>
    </row>
    <row r="14" spans="1:11" ht="13.5" customHeight="1" x14ac:dyDescent="0.2">
      <c r="A14" s="19">
        <v>8</v>
      </c>
      <c r="B14" s="21">
        <v>20.3</v>
      </c>
      <c r="C14" s="21">
        <v>20.41</v>
      </c>
      <c r="D14" s="21">
        <v>20.27</v>
      </c>
      <c r="E14" s="21">
        <v>20.23</v>
      </c>
      <c r="F14" s="21">
        <v>20.350000000000001</v>
      </c>
      <c r="G14" s="21">
        <v>560.4</v>
      </c>
      <c r="H14" s="21">
        <v>551.5</v>
      </c>
      <c r="I14" s="21">
        <v>544.79999999999995</v>
      </c>
      <c r="J14" s="21">
        <v>539.1</v>
      </c>
      <c r="K14" s="21">
        <v>124.79</v>
      </c>
    </row>
    <row r="15" spans="1:11" ht="13.5" customHeight="1" x14ac:dyDescent="0.2">
      <c r="A15" s="19">
        <v>9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</row>
    <row r="16" spans="1:11" ht="13.5" customHeight="1" x14ac:dyDescent="0.2">
      <c r="A16" s="19">
        <v>10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4" ht="13.5" customHeight="1" x14ac:dyDescent="0.2">
      <c r="A17" s="19">
        <v>11</v>
      </c>
      <c r="B17" s="21">
        <v>20.25</v>
      </c>
      <c r="C17" s="21">
        <v>20.309999999999999</v>
      </c>
      <c r="D17" s="21">
        <v>20.2</v>
      </c>
      <c r="E17" s="21">
        <v>20.25</v>
      </c>
      <c r="F17" s="21">
        <v>20.38</v>
      </c>
      <c r="G17" s="21">
        <v>559.29999999999995</v>
      </c>
      <c r="H17" s="21">
        <v>548.9</v>
      </c>
      <c r="I17" s="21">
        <v>542.29999999999995</v>
      </c>
      <c r="J17" s="21">
        <v>537.70000000000005</v>
      </c>
      <c r="K17" s="21">
        <v>125.63</v>
      </c>
    </row>
    <row r="18" spans="1:14" ht="13.5" customHeight="1" x14ac:dyDescent="0.2">
      <c r="A18" s="19">
        <v>12</v>
      </c>
      <c r="B18" s="21">
        <v>20.23</v>
      </c>
      <c r="C18" s="21">
        <v>20.22</v>
      </c>
      <c r="D18" s="21">
        <v>20.18</v>
      </c>
      <c r="E18" s="21">
        <v>20.28</v>
      </c>
      <c r="F18" s="21">
        <v>20.47</v>
      </c>
      <c r="G18" s="21">
        <v>563.4</v>
      </c>
      <c r="H18" s="21">
        <v>548.79999999999995</v>
      </c>
      <c r="I18" s="21">
        <v>541.20000000000005</v>
      </c>
      <c r="J18" s="21">
        <v>537.29999999999995</v>
      </c>
      <c r="K18" s="21">
        <v>126.56</v>
      </c>
    </row>
    <row r="19" spans="1:14" ht="13.5" customHeight="1" x14ac:dyDescent="0.2">
      <c r="A19" s="19">
        <v>13</v>
      </c>
      <c r="B19" s="21">
        <v>20.13</v>
      </c>
      <c r="C19" s="21">
        <v>20.100000000000001</v>
      </c>
      <c r="D19" s="21">
        <v>20.100000000000001</v>
      </c>
      <c r="E19" s="21">
        <v>20.190000000000001</v>
      </c>
      <c r="F19" s="21">
        <v>20.399999999999999</v>
      </c>
      <c r="G19" s="21">
        <v>576.20000000000005</v>
      </c>
      <c r="H19" s="21">
        <v>555.5</v>
      </c>
      <c r="I19" s="21">
        <v>546.9</v>
      </c>
      <c r="J19" s="21">
        <v>541.6</v>
      </c>
      <c r="K19" s="21">
        <v>126.62</v>
      </c>
    </row>
    <row r="20" spans="1:14" ht="13.5" customHeight="1" x14ac:dyDescent="0.2">
      <c r="A20" s="19">
        <v>14</v>
      </c>
      <c r="B20" s="21">
        <v>20.079999999999998</v>
      </c>
      <c r="C20" s="36">
        <v>20.059999999999999</v>
      </c>
      <c r="D20" s="21">
        <v>20.03</v>
      </c>
      <c r="E20" s="21">
        <v>20.14</v>
      </c>
      <c r="F20" s="21">
        <v>20.36</v>
      </c>
      <c r="G20" s="21">
        <v>568.79999999999995</v>
      </c>
      <c r="H20" s="21">
        <v>549.70000000000005</v>
      </c>
      <c r="I20" s="21">
        <v>542.29999999999995</v>
      </c>
      <c r="J20" s="21">
        <v>537.79999999999995</v>
      </c>
      <c r="K20" s="21">
        <v>126.58</v>
      </c>
      <c r="N20" t="s">
        <v>23</v>
      </c>
    </row>
    <row r="21" spans="1:14" ht="13.5" customHeight="1" x14ac:dyDescent="0.2">
      <c r="A21" s="23">
        <v>15</v>
      </c>
      <c r="B21" s="37"/>
      <c r="C21" s="37"/>
      <c r="D21" s="37"/>
      <c r="E21" s="37"/>
      <c r="F21" s="37"/>
      <c r="G21" s="37"/>
      <c r="H21" s="37"/>
      <c r="I21" s="37"/>
      <c r="J21" s="37"/>
      <c r="K21" s="24">
        <v>127.37</v>
      </c>
      <c r="L21" t="s">
        <v>25</v>
      </c>
    </row>
    <row r="22" spans="1:14" ht="13.5" customHeight="1" x14ac:dyDescent="0.2">
      <c r="A22" s="25" t="s">
        <v>13</v>
      </c>
      <c r="B22" s="26">
        <f>IF(ISERROR(AVERAGE(B7:B21))," ",AVERAGE(B7:B21))</f>
        <v>19.859999999999996</v>
      </c>
      <c r="C22" s="26">
        <f t="shared" ref="C22:J22" si="0">IF(ISERROR(AVERAGE(C7:C21))," ",AVERAGE(C7:C21))</f>
        <v>19.916</v>
      </c>
      <c r="D22" s="26">
        <f t="shared" si="0"/>
        <v>19.803000000000001</v>
      </c>
      <c r="E22" s="26">
        <f t="shared" si="0"/>
        <v>19.858999999999998</v>
      </c>
      <c r="F22" s="26">
        <f t="shared" si="0"/>
        <v>20.022000000000002</v>
      </c>
      <c r="G22" s="26">
        <f t="shared" si="0"/>
        <v>554.62</v>
      </c>
      <c r="H22" s="26">
        <f t="shared" si="0"/>
        <v>542.4</v>
      </c>
      <c r="I22" s="26">
        <f t="shared" si="0"/>
        <v>535.1</v>
      </c>
      <c r="J22" s="26">
        <f t="shared" si="0"/>
        <v>530.98000000000013</v>
      </c>
      <c r="K22" s="26">
        <f>IF(ISERROR(AVERAGE(K7:K21))," ",AVERAGE(K7:K21))</f>
        <v>125.20818181818181</v>
      </c>
    </row>
    <row r="23" spans="1:14" ht="13.5" customHeight="1" x14ac:dyDescent="0.2">
      <c r="A23" s="19">
        <v>16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4" ht="13.5" customHeight="1" x14ac:dyDescent="0.2">
      <c r="A24" s="19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4" ht="13.5" customHeight="1" x14ac:dyDescent="0.2">
      <c r="A25" s="19">
        <v>18</v>
      </c>
      <c r="B25" s="21">
        <v>20.260000000000002</v>
      </c>
      <c r="C25" s="21">
        <v>20.260000000000002</v>
      </c>
      <c r="D25" s="21">
        <v>20.2</v>
      </c>
      <c r="E25" s="21">
        <v>20.309999999999999</v>
      </c>
      <c r="F25" s="21">
        <v>20.51</v>
      </c>
      <c r="G25" s="31"/>
      <c r="H25" s="31"/>
      <c r="I25" s="31"/>
      <c r="J25" s="31"/>
      <c r="K25" s="21">
        <v>127.68</v>
      </c>
      <c r="L25" t="s">
        <v>24</v>
      </c>
    </row>
    <row r="26" spans="1:14" ht="13.5" customHeight="1" x14ac:dyDescent="0.2">
      <c r="A26" s="19">
        <v>19</v>
      </c>
      <c r="B26" s="21">
        <v>19.739999999999998</v>
      </c>
      <c r="C26" s="21">
        <v>19.739999999999998</v>
      </c>
      <c r="D26" s="21">
        <v>19.670000000000002</v>
      </c>
      <c r="E26" s="21">
        <v>19.8</v>
      </c>
      <c r="F26" s="21">
        <v>20.059999999999999</v>
      </c>
      <c r="G26" s="31"/>
      <c r="H26" s="21">
        <v>538</v>
      </c>
      <c r="I26" s="21">
        <v>532.20000000000005</v>
      </c>
      <c r="J26" s="21">
        <v>529.6</v>
      </c>
      <c r="K26" s="21">
        <v>128.36000000000001</v>
      </c>
    </row>
    <row r="27" spans="1:14" ht="13.5" customHeight="1" x14ac:dyDescent="0.2">
      <c r="A27" s="19">
        <v>20</v>
      </c>
      <c r="B27" s="21">
        <v>19.62</v>
      </c>
      <c r="C27" s="21">
        <v>19.62</v>
      </c>
      <c r="D27" s="21">
        <v>19.55</v>
      </c>
      <c r="E27" s="21">
        <v>19.68</v>
      </c>
      <c r="F27" s="21">
        <v>19.96</v>
      </c>
      <c r="G27" s="31"/>
      <c r="H27" s="21">
        <v>537</v>
      </c>
      <c r="I27" s="21">
        <v>530.5</v>
      </c>
      <c r="J27" s="21">
        <v>526.5</v>
      </c>
      <c r="K27" s="21">
        <v>130.43</v>
      </c>
    </row>
    <row r="28" spans="1:14" ht="13.5" customHeight="1" x14ac:dyDescent="0.2">
      <c r="A28" s="19">
        <v>21</v>
      </c>
      <c r="B28" s="21">
        <v>19.87</v>
      </c>
      <c r="C28" s="21">
        <v>19.87</v>
      </c>
      <c r="D28" s="21">
        <v>19.809999999999999</v>
      </c>
      <c r="E28" s="21">
        <v>19.93</v>
      </c>
      <c r="F28" s="21">
        <v>20.190000000000001</v>
      </c>
      <c r="G28" s="31"/>
      <c r="H28" s="21">
        <v>541.1</v>
      </c>
      <c r="I28" s="21">
        <v>535</v>
      </c>
      <c r="J28" s="21">
        <v>530.6</v>
      </c>
      <c r="K28" s="21">
        <v>129.28</v>
      </c>
    </row>
    <row r="29" spans="1:14" ht="13.5" customHeight="1" x14ac:dyDescent="0.2">
      <c r="A29" s="19">
        <v>22</v>
      </c>
      <c r="B29" s="21">
        <v>19.260000000000002</v>
      </c>
      <c r="C29" s="21">
        <v>19.239999999999998</v>
      </c>
      <c r="D29" s="21">
        <v>19.21</v>
      </c>
      <c r="E29" s="21">
        <v>19.34</v>
      </c>
      <c r="F29" s="21">
        <v>19.63</v>
      </c>
      <c r="G29" s="31"/>
      <c r="H29" s="21">
        <v>530.5</v>
      </c>
      <c r="I29" s="21">
        <v>523.4</v>
      </c>
      <c r="J29" s="21">
        <v>518.6</v>
      </c>
      <c r="K29" s="21">
        <v>129.65</v>
      </c>
    </row>
    <row r="30" spans="1:14" ht="13.5" customHeight="1" x14ac:dyDescent="0.2">
      <c r="A30" s="19">
        <v>23</v>
      </c>
      <c r="B30" s="21"/>
      <c r="C30" s="21"/>
      <c r="D30" s="21"/>
      <c r="E30" s="21"/>
      <c r="F30" s="21"/>
      <c r="G30" s="31"/>
      <c r="H30" s="21"/>
      <c r="I30" s="21"/>
      <c r="J30" s="21"/>
      <c r="K30" s="22"/>
    </row>
    <row r="31" spans="1:14" ht="13.5" customHeight="1" x14ac:dyDescent="0.2">
      <c r="A31" s="19">
        <v>24</v>
      </c>
      <c r="B31" s="21"/>
      <c r="C31" s="21"/>
      <c r="D31" s="21"/>
      <c r="E31" s="21"/>
      <c r="F31" s="21"/>
      <c r="G31" s="31"/>
      <c r="H31" s="21"/>
      <c r="I31" s="21"/>
      <c r="J31" s="21"/>
      <c r="K31" s="21"/>
    </row>
    <row r="32" spans="1:14" ht="13.5" customHeight="1" x14ac:dyDescent="0.2">
      <c r="A32" s="19">
        <v>25</v>
      </c>
      <c r="B32" s="21">
        <v>18.940000000000001</v>
      </c>
      <c r="C32" s="21">
        <v>18.95</v>
      </c>
      <c r="D32" s="21">
        <v>18.88</v>
      </c>
      <c r="E32" s="21">
        <v>19</v>
      </c>
      <c r="F32" s="21">
        <v>19.29</v>
      </c>
      <c r="G32" s="31"/>
      <c r="H32" s="21">
        <v>521.1</v>
      </c>
      <c r="I32" s="21">
        <v>515</v>
      </c>
      <c r="J32" s="21">
        <v>510.7</v>
      </c>
      <c r="K32" s="21">
        <v>129.81</v>
      </c>
    </row>
    <row r="33" spans="1:11" ht="13.5" customHeight="1" x14ac:dyDescent="0.2">
      <c r="A33" s="19">
        <v>26</v>
      </c>
      <c r="B33" s="21">
        <v>18.98</v>
      </c>
      <c r="C33" s="21">
        <v>18.989999999999998</v>
      </c>
      <c r="D33" s="21">
        <v>18.93</v>
      </c>
      <c r="E33" s="21">
        <v>19.02</v>
      </c>
      <c r="F33" s="21">
        <v>19.3</v>
      </c>
      <c r="G33" s="31"/>
      <c r="H33" s="21">
        <v>520.5</v>
      </c>
      <c r="I33" s="21">
        <v>513.29999999999995</v>
      </c>
      <c r="J33" s="21">
        <v>509.4</v>
      </c>
      <c r="K33" s="21">
        <v>128.6</v>
      </c>
    </row>
    <row r="34" spans="1:11" ht="13.5" customHeight="1" x14ac:dyDescent="0.2">
      <c r="A34" s="19">
        <v>27</v>
      </c>
      <c r="B34" s="21">
        <v>18.97</v>
      </c>
      <c r="C34" s="21">
        <v>19.02</v>
      </c>
      <c r="D34" s="21">
        <v>18.899999999999999</v>
      </c>
      <c r="E34" s="21">
        <v>18.98</v>
      </c>
      <c r="F34" s="21">
        <v>19.25</v>
      </c>
      <c r="G34" s="31"/>
      <c r="H34" s="21">
        <v>523.5</v>
      </c>
      <c r="I34" s="21">
        <v>515.9</v>
      </c>
      <c r="J34" s="21">
        <v>512.29999999999995</v>
      </c>
      <c r="K34" s="21">
        <v>128.66</v>
      </c>
    </row>
    <row r="35" spans="1:11" ht="13.5" customHeight="1" x14ac:dyDescent="0.2">
      <c r="A35" s="19">
        <v>28</v>
      </c>
      <c r="B35" s="21">
        <v>19.309999999999999</v>
      </c>
      <c r="C35" s="21">
        <v>19.420000000000002</v>
      </c>
      <c r="D35" s="21">
        <v>19.23</v>
      </c>
      <c r="E35" s="21">
        <v>19.29</v>
      </c>
      <c r="F35" s="21">
        <v>19.52</v>
      </c>
      <c r="G35" s="31"/>
      <c r="H35" s="21">
        <v>527.5</v>
      </c>
      <c r="I35" s="21">
        <v>518.70000000000005</v>
      </c>
      <c r="J35" s="21">
        <v>515.9</v>
      </c>
      <c r="K35" s="22">
        <v>129.86000000000001</v>
      </c>
    </row>
    <row r="36" spans="1:11" ht="13.5" customHeight="1" x14ac:dyDescent="0.2">
      <c r="A36" s="19">
        <v>29</v>
      </c>
      <c r="B36" s="21">
        <v>19.25</v>
      </c>
      <c r="C36" s="21">
        <v>19.350000000000001</v>
      </c>
      <c r="D36" s="21">
        <v>19.149999999999999</v>
      </c>
      <c r="E36" s="21">
        <v>19.25</v>
      </c>
      <c r="F36" s="21">
        <v>19.5</v>
      </c>
      <c r="G36" s="31"/>
      <c r="H36" s="21">
        <v>529.4</v>
      </c>
      <c r="I36" s="21">
        <v>520</v>
      </c>
      <c r="J36" s="21">
        <v>516.6</v>
      </c>
      <c r="K36" s="21"/>
    </row>
    <row r="37" spans="1:11" ht="13.5" customHeight="1" x14ac:dyDescent="0.2">
      <c r="A37" s="19">
        <v>30</v>
      </c>
      <c r="B37" s="21"/>
      <c r="C37" s="21"/>
      <c r="D37" s="21"/>
      <c r="E37" s="21"/>
      <c r="F37" s="21"/>
      <c r="G37" s="31"/>
      <c r="H37" s="21"/>
      <c r="I37" s="21"/>
      <c r="J37" s="21"/>
      <c r="K37" s="24"/>
    </row>
    <row r="38" spans="1:11" ht="13.5" customHeight="1" x14ac:dyDescent="0.2">
      <c r="A38" s="27" t="s">
        <v>14</v>
      </c>
      <c r="B38" s="28">
        <f t="shared" ref="B38:K38" si="1">IF(ISERROR(AVERAGE(B23:B37))," ",AVERAGE(B23:B37))</f>
        <v>19.420000000000002</v>
      </c>
      <c r="C38" s="28">
        <f t="shared" si="1"/>
        <v>19.446000000000002</v>
      </c>
      <c r="D38" s="28">
        <f t="shared" si="1"/>
        <v>19.353000000000002</v>
      </c>
      <c r="E38" s="28">
        <f t="shared" si="1"/>
        <v>19.46</v>
      </c>
      <c r="F38" s="28">
        <f t="shared" si="1"/>
        <v>19.721</v>
      </c>
      <c r="G38" s="28" t="str">
        <f>IF(ISERROR(AVERAGE(G23:G37))," ",AVERAGE(G23:G37))</f>
        <v xml:space="preserve"> </v>
      </c>
      <c r="H38" s="28">
        <f t="shared" si="1"/>
        <v>529.84444444444443</v>
      </c>
      <c r="I38" s="28">
        <f t="shared" si="1"/>
        <v>522.66666666666663</v>
      </c>
      <c r="J38" s="28">
        <f t="shared" si="1"/>
        <v>518.91111111111104</v>
      </c>
      <c r="K38" s="28">
        <f t="shared" si="1"/>
        <v>129.14777777777778</v>
      </c>
    </row>
    <row r="39" spans="1:11" ht="13.5" customHeight="1" x14ac:dyDescent="0.2">
      <c r="A39" s="27" t="s">
        <v>15</v>
      </c>
      <c r="B39" s="28">
        <f>IF(ISERROR(AVERAGE(B7:B21,B23:B37))," ",AVERAGE(B7:B21,B23:B37))</f>
        <v>19.64</v>
      </c>
      <c r="C39" s="28">
        <f t="shared" ref="C39:J39" si="2">IF(ISERROR(AVERAGE(C7:C21,C23:C37))," ",AVERAGE(C7:C21,C23:C37))</f>
        <v>19.681000000000001</v>
      </c>
      <c r="D39" s="28">
        <f t="shared" si="2"/>
        <v>19.577999999999996</v>
      </c>
      <c r="E39" s="28">
        <f t="shared" si="2"/>
        <v>19.659500000000001</v>
      </c>
      <c r="F39" s="28">
        <f t="shared" si="2"/>
        <v>19.871500000000001</v>
      </c>
      <c r="G39" s="28">
        <f t="shared" si="2"/>
        <v>554.62</v>
      </c>
      <c r="H39" s="28">
        <f t="shared" si="2"/>
        <v>536.45263157894738</v>
      </c>
      <c r="I39" s="28">
        <f t="shared" si="2"/>
        <v>529.21052631578948</v>
      </c>
      <c r="J39" s="28">
        <f t="shared" si="2"/>
        <v>525.26315789473699</v>
      </c>
      <c r="K39" s="28">
        <f>IF(ISERROR(AVERAGE(K7:K21,K23:K37))," ",AVERAGE(K7:K21,K23:K37))</f>
        <v>126.98099999999999</v>
      </c>
    </row>
    <row r="40" spans="1:11" x14ac:dyDescent="0.2">
      <c r="A40" s="29" t="s">
        <v>16</v>
      </c>
      <c r="B40" s="30">
        <f>MAX(B7:B21,B23:B37)</f>
        <v>20.3</v>
      </c>
      <c r="C40" s="30">
        <f>MAX(C7:C21,C23:C37)</f>
        <v>20.41</v>
      </c>
    </row>
    <row r="41" spans="1:11" x14ac:dyDescent="0.2">
      <c r="A41" s="29" t="s">
        <v>17</v>
      </c>
      <c r="B41" s="30">
        <f>MIN(B7:B21,B23:B37)</f>
        <v>18.940000000000001</v>
      </c>
      <c r="C41" s="30">
        <f>MIN(C7:C21,C23:C37)</f>
        <v>18.95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2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activeCell="C42" sqref="C42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10" width="7.21875" customWidth="1"/>
    <col min="11" max="11" width="6.88671875" customWidth="1"/>
  </cols>
  <sheetData>
    <row r="1" spans="1:13" ht="21" customHeight="1" x14ac:dyDescent="0.25">
      <c r="A1" s="56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3" ht="13.5" customHeight="1" x14ac:dyDescent="0.2">
      <c r="A2" s="1"/>
      <c r="B2" s="2"/>
      <c r="C2" s="2"/>
      <c r="D2" s="2"/>
      <c r="E2" s="2"/>
      <c r="F2" s="2"/>
      <c r="G2" s="43"/>
      <c r="H2" s="2"/>
      <c r="I2" s="2"/>
      <c r="J2" s="2"/>
      <c r="K2" s="3"/>
    </row>
    <row r="3" spans="1:13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3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3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3" ht="13.5" customHeight="1" x14ac:dyDescent="0.2">
      <c r="A6" s="15"/>
      <c r="B6" s="16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18</v>
      </c>
      <c r="H6" s="17" t="s">
        <v>10</v>
      </c>
      <c r="I6" s="17" t="s">
        <v>21</v>
      </c>
      <c r="J6" s="17" t="s">
        <v>11</v>
      </c>
      <c r="K6" s="18"/>
    </row>
    <row r="7" spans="1:13" ht="13.5" customHeight="1" x14ac:dyDescent="0.2">
      <c r="A7" s="19">
        <v>1</v>
      </c>
      <c r="B7" s="35"/>
      <c r="C7" s="20"/>
      <c r="D7" s="20"/>
      <c r="E7" s="20"/>
      <c r="F7" s="20"/>
      <c r="G7" s="20"/>
      <c r="H7" s="20"/>
      <c r="I7" s="20"/>
      <c r="J7" s="20"/>
      <c r="K7" s="20"/>
    </row>
    <row r="8" spans="1:13" ht="13.5" customHeight="1" x14ac:dyDescent="0.2">
      <c r="A8" s="19">
        <v>2</v>
      </c>
      <c r="B8" s="21">
        <v>19.04</v>
      </c>
      <c r="C8" s="21">
        <v>18.850000000000001</v>
      </c>
      <c r="D8" s="21">
        <v>18.989999999999998</v>
      </c>
      <c r="E8" s="36">
        <v>19.29</v>
      </c>
      <c r="F8" s="21">
        <v>18.63</v>
      </c>
      <c r="G8" s="31"/>
      <c r="H8" s="31"/>
      <c r="I8" s="31"/>
      <c r="J8" s="31"/>
      <c r="K8" s="21">
        <v>131.1</v>
      </c>
      <c r="L8" t="s">
        <v>27</v>
      </c>
    </row>
    <row r="9" spans="1:13" ht="13.5" customHeight="1" x14ac:dyDescent="0.2">
      <c r="A9" s="19">
        <v>3</v>
      </c>
      <c r="B9" s="21">
        <v>18.829999999999998</v>
      </c>
      <c r="C9" s="21">
        <v>18.62</v>
      </c>
      <c r="D9" s="21">
        <v>18.78</v>
      </c>
      <c r="E9" s="36">
        <v>19.100000000000001</v>
      </c>
      <c r="F9" s="21">
        <v>18.489999999999998</v>
      </c>
      <c r="G9" s="40">
        <v>519</v>
      </c>
      <c r="H9" s="40">
        <v>510.1</v>
      </c>
      <c r="I9" s="40">
        <v>507.8</v>
      </c>
      <c r="J9" s="21">
        <v>506.2</v>
      </c>
      <c r="K9" s="21"/>
    </row>
    <row r="10" spans="1:13" ht="13.5" customHeight="1" x14ac:dyDescent="0.2">
      <c r="A10" s="19">
        <v>4</v>
      </c>
      <c r="B10" s="21">
        <v>18.829999999999998</v>
      </c>
      <c r="C10" s="21">
        <v>18.62</v>
      </c>
      <c r="D10" s="21">
        <v>18.78</v>
      </c>
      <c r="E10" s="36">
        <v>19.100000000000001</v>
      </c>
      <c r="F10" s="21">
        <v>18.5</v>
      </c>
      <c r="G10" s="40">
        <v>516.9</v>
      </c>
      <c r="H10" s="40">
        <v>507.8</v>
      </c>
      <c r="I10" s="40">
        <v>506</v>
      </c>
      <c r="J10" s="21">
        <v>505</v>
      </c>
      <c r="K10" s="21"/>
    </row>
    <row r="11" spans="1:13" ht="13.5" customHeight="1" x14ac:dyDescent="0.2">
      <c r="A11" s="19">
        <v>5</v>
      </c>
      <c r="B11" s="21">
        <v>18.97</v>
      </c>
      <c r="C11" s="21">
        <v>18.78</v>
      </c>
      <c r="D11" s="21">
        <v>18.91</v>
      </c>
      <c r="E11" s="42">
        <v>19.22</v>
      </c>
      <c r="F11" s="36">
        <v>18.600000000000001</v>
      </c>
      <c r="G11" s="40">
        <v>522.29999999999995</v>
      </c>
      <c r="H11" s="40">
        <v>513.20000000000005</v>
      </c>
      <c r="I11" s="40">
        <v>510.6</v>
      </c>
      <c r="J11" s="21">
        <v>508.7</v>
      </c>
      <c r="K11" s="21"/>
    </row>
    <row r="12" spans="1:13" ht="13.5" customHeight="1" x14ac:dyDescent="0.2">
      <c r="A12" s="19">
        <v>6</v>
      </c>
      <c r="B12" s="21">
        <v>19.309999999999999</v>
      </c>
      <c r="C12" s="21">
        <v>19.16</v>
      </c>
      <c r="D12" s="21">
        <v>19.260000000000002</v>
      </c>
      <c r="E12" s="44">
        <v>19.510000000000002</v>
      </c>
      <c r="F12" s="21">
        <v>18.8</v>
      </c>
      <c r="G12" s="40">
        <v>531.29999999999995</v>
      </c>
      <c r="H12" s="40">
        <v>521.9</v>
      </c>
      <c r="I12" s="40">
        <v>517</v>
      </c>
      <c r="J12" s="21">
        <v>514</v>
      </c>
      <c r="K12" s="21">
        <v>131.52000000000001</v>
      </c>
    </row>
    <row r="13" spans="1:13" ht="13.5" customHeight="1" x14ac:dyDescent="0.2">
      <c r="A13" s="19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ht="13.5" customHeight="1" x14ac:dyDescent="0.2">
      <c r="A14" s="19">
        <v>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41"/>
    </row>
    <row r="15" spans="1:13" ht="13.5" customHeight="1" x14ac:dyDescent="0.2">
      <c r="A15" s="19">
        <v>9</v>
      </c>
      <c r="B15" s="21">
        <v>18.850000000000001</v>
      </c>
      <c r="C15" s="21">
        <v>18.66</v>
      </c>
      <c r="D15" s="21">
        <v>18.8</v>
      </c>
      <c r="E15" s="21">
        <v>19.09</v>
      </c>
      <c r="F15" s="21">
        <v>18.48</v>
      </c>
      <c r="G15" s="21">
        <v>521.4</v>
      </c>
      <c r="H15" s="21">
        <v>511.3</v>
      </c>
      <c r="I15" s="21">
        <v>508.1</v>
      </c>
      <c r="J15" s="21">
        <v>505.9</v>
      </c>
      <c r="K15" s="22">
        <v>131.78</v>
      </c>
    </row>
    <row r="16" spans="1:13" ht="13.5" customHeight="1" x14ac:dyDescent="0.2">
      <c r="A16" s="19">
        <v>10</v>
      </c>
      <c r="B16" s="21">
        <v>18.72</v>
      </c>
      <c r="C16" s="21">
        <v>18.54</v>
      </c>
      <c r="D16" s="21">
        <v>18.66</v>
      </c>
      <c r="E16" s="21">
        <v>18.96</v>
      </c>
      <c r="F16" s="21">
        <v>18.37</v>
      </c>
      <c r="G16" s="21">
        <v>518.29999999999995</v>
      </c>
      <c r="H16" s="21">
        <v>508</v>
      </c>
      <c r="I16" s="21">
        <v>506.1</v>
      </c>
      <c r="J16" s="21">
        <v>504.3</v>
      </c>
      <c r="K16" s="21">
        <v>131.03</v>
      </c>
    </row>
    <row r="17" spans="1:14" ht="13.5" customHeight="1" x14ac:dyDescent="0.2">
      <c r="A17" s="19">
        <v>11</v>
      </c>
      <c r="B17" s="21">
        <v>18.739999999999998</v>
      </c>
      <c r="C17" s="21">
        <v>18.55</v>
      </c>
      <c r="D17" s="21">
        <v>18.690000000000001</v>
      </c>
      <c r="E17" s="21">
        <v>18.98</v>
      </c>
      <c r="F17" s="21">
        <v>18.41</v>
      </c>
      <c r="G17" s="21">
        <v>515</v>
      </c>
      <c r="H17" s="21">
        <v>505.8</v>
      </c>
      <c r="I17" s="21">
        <v>504.7</v>
      </c>
      <c r="J17" s="21">
        <v>503.9</v>
      </c>
      <c r="K17" s="21">
        <v>131.32</v>
      </c>
      <c r="M17" s="41"/>
    </row>
    <row r="18" spans="1:14" ht="13.5" customHeight="1" x14ac:dyDescent="0.2">
      <c r="A18" s="19">
        <v>12</v>
      </c>
      <c r="B18" s="21">
        <v>18.809999999999999</v>
      </c>
      <c r="C18" s="21">
        <v>18.64</v>
      </c>
      <c r="D18" s="21">
        <v>18.760000000000002</v>
      </c>
      <c r="E18" s="21">
        <v>19.02</v>
      </c>
      <c r="F18" s="21">
        <v>18.41</v>
      </c>
      <c r="G18" s="21">
        <v>520.9</v>
      </c>
      <c r="H18" s="21">
        <v>508.9</v>
      </c>
      <c r="I18" s="21">
        <v>505.7</v>
      </c>
      <c r="J18" s="21">
        <v>503.8</v>
      </c>
      <c r="K18" s="21">
        <v>130.77000000000001</v>
      </c>
    </row>
    <row r="19" spans="1:14" ht="13.5" customHeight="1" x14ac:dyDescent="0.2">
      <c r="A19" s="19">
        <v>13</v>
      </c>
      <c r="B19" s="21">
        <v>19.3</v>
      </c>
      <c r="C19" s="21">
        <v>19.170000000000002</v>
      </c>
      <c r="D19" s="21">
        <v>19.260000000000002</v>
      </c>
      <c r="E19" s="21">
        <v>19.48</v>
      </c>
      <c r="F19" s="21">
        <v>18.79</v>
      </c>
      <c r="G19" s="21">
        <v>535.70000000000005</v>
      </c>
      <c r="H19" s="21">
        <v>523.1</v>
      </c>
      <c r="I19" s="21">
        <v>519.1</v>
      </c>
      <c r="J19" s="21">
        <v>516.20000000000005</v>
      </c>
      <c r="K19" s="21">
        <v>129.9</v>
      </c>
    </row>
    <row r="20" spans="1:14" ht="13.5" customHeight="1" x14ac:dyDescent="0.2">
      <c r="A20" s="19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N20" t="s">
        <v>23</v>
      </c>
    </row>
    <row r="21" spans="1:14" ht="13.5" customHeight="1" x14ac:dyDescent="0.2">
      <c r="A21" s="23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4"/>
    </row>
    <row r="22" spans="1:14" ht="13.5" customHeight="1" x14ac:dyDescent="0.2">
      <c r="A22" s="25" t="s">
        <v>13</v>
      </c>
      <c r="B22" s="26">
        <f>IF(ISERROR(AVERAGE(B7:B21))," ",AVERAGE(B7:B21))</f>
        <v>18.940000000000001</v>
      </c>
      <c r="C22" s="26">
        <f t="shared" ref="C22:I22" si="0">IF(ISERROR(AVERAGE(C7:C21))," ",AVERAGE(C7:C21))</f>
        <v>18.759000000000004</v>
      </c>
      <c r="D22" s="26">
        <f t="shared" si="0"/>
        <v>18.888999999999999</v>
      </c>
      <c r="E22" s="26">
        <f t="shared" si="0"/>
        <v>19.175000000000001</v>
      </c>
      <c r="F22" s="26">
        <f t="shared" si="0"/>
        <v>18.547999999999998</v>
      </c>
      <c r="G22" s="26">
        <f t="shared" si="0"/>
        <v>522.31111111111102</v>
      </c>
      <c r="H22" s="26">
        <f>IF(ISERROR(AVERAGE(H7:H21))," ",AVERAGE(H7:H21))</f>
        <v>512.23333333333335</v>
      </c>
      <c r="I22" s="26">
        <f t="shared" si="0"/>
        <v>509.45555555555552</v>
      </c>
      <c r="J22" s="26">
        <f>IF(ISERROR(AVERAGE(J7:J21))," ",AVERAGE(J7:J21))</f>
        <v>507.55555555555566</v>
      </c>
      <c r="K22" s="26">
        <f>IF(ISERROR(AVERAGE(K7:K21))," ",AVERAGE(K7:K21))</f>
        <v>131.06</v>
      </c>
    </row>
    <row r="23" spans="1:14" ht="13.5" customHeight="1" x14ac:dyDescent="0.2">
      <c r="A23" s="19">
        <v>16</v>
      </c>
      <c r="B23" s="21">
        <v>19.82</v>
      </c>
      <c r="C23" s="21">
        <v>19.68</v>
      </c>
      <c r="D23" s="20">
        <v>19.79</v>
      </c>
      <c r="E23" s="20">
        <v>19.98</v>
      </c>
      <c r="F23" s="20">
        <v>19.23</v>
      </c>
      <c r="G23" s="21">
        <v>549.20000000000005</v>
      </c>
      <c r="H23" s="20">
        <v>534.79999999999995</v>
      </c>
      <c r="I23" s="20">
        <v>528.9</v>
      </c>
      <c r="J23" s="20">
        <v>525.1</v>
      </c>
      <c r="K23" s="20">
        <v>130.65</v>
      </c>
    </row>
    <row r="24" spans="1:14" ht="13.5" customHeight="1" x14ac:dyDescent="0.2">
      <c r="A24" s="19">
        <v>17</v>
      </c>
      <c r="B24" s="21">
        <v>20.11</v>
      </c>
      <c r="C24" s="21">
        <v>20</v>
      </c>
      <c r="D24" s="21">
        <v>20.079999999999998</v>
      </c>
      <c r="E24" s="21">
        <v>20.260000000000002</v>
      </c>
      <c r="F24" s="21">
        <v>19.48</v>
      </c>
      <c r="G24" s="21">
        <v>554.79999999999995</v>
      </c>
      <c r="H24" s="21">
        <v>540.20000000000005</v>
      </c>
      <c r="I24" s="21">
        <v>535.20000000000005</v>
      </c>
      <c r="J24" s="21">
        <v>531.79999999999995</v>
      </c>
      <c r="K24" s="21">
        <v>130.29</v>
      </c>
    </row>
    <row r="25" spans="1:14" ht="13.5" customHeight="1" x14ac:dyDescent="0.2">
      <c r="A25" s="19">
        <v>18</v>
      </c>
      <c r="B25" s="21">
        <v>19.989999999999998</v>
      </c>
      <c r="C25" s="21">
        <v>19.829999999999998</v>
      </c>
      <c r="D25" s="21">
        <v>19.95</v>
      </c>
      <c r="E25" s="21">
        <v>20.18</v>
      </c>
      <c r="F25" s="21">
        <v>19.45</v>
      </c>
      <c r="G25" s="21">
        <v>554</v>
      </c>
      <c r="H25" s="21">
        <v>538.1</v>
      </c>
      <c r="I25" s="21">
        <v>533.4</v>
      </c>
      <c r="J25" s="21">
        <v>530.79999999999995</v>
      </c>
      <c r="K25" s="21">
        <v>130.33000000000001</v>
      </c>
    </row>
    <row r="26" spans="1:14" ht="13.5" customHeight="1" x14ac:dyDescent="0.2">
      <c r="A26" s="19">
        <v>19</v>
      </c>
      <c r="B26" s="21">
        <v>19.93</v>
      </c>
      <c r="C26" s="21">
        <v>19.77</v>
      </c>
      <c r="D26" s="21">
        <v>19.899999999999999</v>
      </c>
      <c r="E26" s="21">
        <v>20.11</v>
      </c>
      <c r="F26" s="21">
        <v>19.39</v>
      </c>
      <c r="G26" s="21">
        <v>551.79999999999995</v>
      </c>
      <c r="H26" s="21">
        <v>536.79999999999995</v>
      </c>
      <c r="I26" s="21">
        <v>532.1</v>
      </c>
      <c r="J26" s="21">
        <v>529</v>
      </c>
      <c r="K26" s="21">
        <v>129.43</v>
      </c>
    </row>
    <row r="27" spans="1:14" ht="13.5" customHeight="1" x14ac:dyDescent="0.2">
      <c r="A27" s="19">
        <v>20</v>
      </c>
      <c r="B27" s="21">
        <v>20.100000000000001</v>
      </c>
      <c r="C27" s="21">
        <v>19.95</v>
      </c>
      <c r="D27" s="21">
        <v>20.07</v>
      </c>
      <c r="E27" s="21">
        <v>20.27</v>
      </c>
      <c r="F27" s="21">
        <v>19.55</v>
      </c>
      <c r="G27" s="21">
        <v>558.1</v>
      </c>
      <c r="H27" s="21">
        <v>541.6</v>
      </c>
      <c r="I27" s="21">
        <v>535.5</v>
      </c>
      <c r="J27" s="21">
        <v>532</v>
      </c>
      <c r="K27" s="21">
        <v>128.85</v>
      </c>
    </row>
    <row r="28" spans="1:14" ht="13.5" customHeight="1" x14ac:dyDescent="0.2">
      <c r="A28" s="19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4" ht="13.5" customHeight="1" x14ac:dyDescent="0.2">
      <c r="A29" s="19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4" ht="13.5" customHeight="1" x14ac:dyDescent="0.2">
      <c r="A30" s="19">
        <v>23</v>
      </c>
      <c r="B30" s="21">
        <v>19.97</v>
      </c>
      <c r="C30" s="21">
        <v>19.77</v>
      </c>
      <c r="D30" s="21">
        <v>19.93</v>
      </c>
      <c r="E30" s="21">
        <v>20.2</v>
      </c>
      <c r="F30" s="21">
        <v>19.5</v>
      </c>
      <c r="G30" s="21">
        <v>552</v>
      </c>
      <c r="H30" s="21">
        <v>538</v>
      </c>
      <c r="I30" s="21">
        <v>533.1</v>
      </c>
      <c r="J30" s="21">
        <v>530.6</v>
      </c>
      <c r="K30" s="22">
        <v>128.78</v>
      </c>
    </row>
    <row r="31" spans="1:14" ht="13.5" customHeight="1" x14ac:dyDescent="0.2">
      <c r="A31" s="19">
        <v>24</v>
      </c>
      <c r="B31" s="21">
        <v>19.940000000000001</v>
      </c>
      <c r="C31" s="21">
        <v>19.75</v>
      </c>
      <c r="D31" s="21">
        <v>19.91</v>
      </c>
      <c r="E31" s="21">
        <v>20.16</v>
      </c>
      <c r="F31" s="21">
        <v>19.46</v>
      </c>
      <c r="G31" s="21">
        <v>556.5</v>
      </c>
      <c r="H31" s="21">
        <v>541</v>
      </c>
      <c r="I31" s="21">
        <v>534.9</v>
      </c>
      <c r="J31" s="21">
        <v>531.20000000000005</v>
      </c>
      <c r="K31" s="21">
        <v>128.87</v>
      </c>
    </row>
    <row r="32" spans="1:14" ht="13.5" customHeight="1" x14ac:dyDescent="0.2">
      <c r="A32" s="19">
        <v>25</v>
      </c>
      <c r="B32" s="21">
        <v>19.87</v>
      </c>
      <c r="C32" s="21">
        <v>19.68</v>
      </c>
      <c r="D32" s="21">
        <v>19.84</v>
      </c>
      <c r="E32" s="21">
        <v>20.079999999999998</v>
      </c>
      <c r="F32" s="21">
        <v>19.38</v>
      </c>
      <c r="G32" s="21">
        <v>563.9</v>
      </c>
      <c r="H32" s="21">
        <v>548.20000000000005</v>
      </c>
      <c r="I32" s="21">
        <v>539.29999999999995</v>
      </c>
      <c r="J32" s="21">
        <v>532.5</v>
      </c>
      <c r="K32" s="21">
        <v>127.98</v>
      </c>
    </row>
    <row r="33" spans="1:12" ht="13.5" customHeight="1" x14ac:dyDescent="0.2">
      <c r="A33" s="19">
        <v>26</v>
      </c>
      <c r="B33" s="21">
        <v>19.739999999999998</v>
      </c>
      <c r="C33" s="21">
        <v>19.54</v>
      </c>
      <c r="D33" s="21">
        <v>19.7</v>
      </c>
      <c r="E33" s="21">
        <v>19.97</v>
      </c>
      <c r="F33" s="21">
        <v>19.29</v>
      </c>
      <c r="G33" s="21">
        <v>565.4</v>
      </c>
      <c r="H33" s="21">
        <v>548</v>
      </c>
      <c r="I33" s="21">
        <v>536.1</v>
      </c>
      <c r="J33" s="21">
        <v>529.79999999999995</v>
      </c>
      <c r="K33" s="21">
        <v>128.51</v>
      </c>
    </row>
    <row r="34" spans="1:12" ht="13.5" customHeight="1" x14ac:dyDescent="0.2">
      <c r="A34" s="19">
        <v>27</v>
      </c>
      <c r="B34" s="21">
        <v>19.79</v>
      </c>
      <c r="C34" s="21">
        <v>19.61</v>
      </c>
      <c r="D34" s="21">
        <v>19.75</v>
      </c>
      <c r="E34" s="21">
        <v>20</v>
      </c>
      <c r="F34" s="21">
        <v>19.32</v>
      </c>
      <c r="G34" s="21">
        <v>567.79999999999995</v>
      </c>
      <c r="H34" s="21">
        <v>551</v>
      </c>
      <c r="I34" s="21">
        <v>538.5</v>
      </c>
      <c r="J34" s="21">
        <v>530.9</v>
      </c>
      <c r="K34" s="21">
        <v>128.03</v>
      </c>
    </row>
    <row r="35" spans="1:12" ht="13.5" customHeight="1" x14ac:dyDescent="0.2">
      <c r="A35" s="19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2"/>
    </row>
    <row r="36" spans="1:12" ht="13.5" customHeight="1" x14ac:dyDescent="0.2">
      <c r="A36" s="19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2" ht="13.5" customHeight="1" x14ac:dyDescent="0.2">
      <c r="A37" s="19">
        <v>30</v>
      </c>
      <c r="B37" s="31"/>
      <c r="C37" s="31"/>
      <c r="D37" s="31"/>
      <c r="E37" s="31"/>
      <c r="F37" s="31"/>
      <c r="G37" s="21">
        <v>574.70000000000005</v>
      </c>
      <c r="H37" s="21">
        <v>556.70000000000005</v>
      </c>
      <c r="I37" s="21">
        <v>543.6</v>
      </c>
      <c r="J37" s="21">
        <v>535.20000000000005</v>
      </c>
      <c r="K37" s="21">
        <v>128.02000000000001</v>
      </c>
      <c r="L37" t="s">
        <v>28</v>
      </c>
    </row>
    <row r="38" spans="1:12" ht="13.5" customHeight="1" x14ac:dyDescent="0.2">
      <c r="A38" s="38">
        <v>31</v>
      </c>
      <c r="B38" s="39">
        <v>19.61</v>
      </c>
      <c r="C38" s="21">
        <v>19.399999999999999</v>
      </c>
      <c r="D38" s="39">
        <v>19.57</v>
      </c>
      <c r="E38" s="39">
        <v>19.87</v>
      </c>
      <c r="F38" s="39">
        <v>19.23</v>
      </c>
      <c r="G38" s="21">
        <v>572.29999999999995</v>
      </c>
      <c r="H38" s="39">
        <v>550.20000000000005</v>
      </c>
      <c r="I38" s="39">
        <v>536.29999999999995</v>
      </c>
      <c r="J38" s="39">
        <v>527.6</v>
      </c>
      <c r="K38" s="39">
        <v>129.21</v>
      </c>
    </row>
    <row r="39" spans="1:12" ht="13.5" customHeight="1" x14ac:dyDescent="0.2">
      <c r="A39" s="27" t="s">
        <v>14</v>
      </c>
      <c r="B39" s="28">
        <f>IF(ISERROR(AVERAGE(B23:B38))," ",AVERAGE(B23:B38))</f>
        <v>19.897272727272728</v>
      </c>
      <c r="C39" s="28">
        <f>IF(ISERROR(AVERAGE(C23:C38))," ",AVERAGE(C23:C38))</f>
        <v>19.725454545454543</v>
      </c>
      <c r="D39" s="28">
        <f t="shared" ref="D39:K39" si="1">IF(ISERROR(AVERAGE(D23:D38))," ",AVERAGE(D23:D38))</f>
        <v>19.86272727272727</v>
      </c>
      <c r="E39" s="28">
        <f t="shared" si="1"/>
        <v>20.098181818181818</v>
      </c>
      <c r="F39" s="28">
        <f t="shared" si="1"/>
        <v>19.389090909090907</v>
      </c>
      <c r="G39" s="28">
        <f t="shared" si="1"/>
        <v>560.04166666666663</v>
      </c>
      <c r="H39" s="28">
        <f t="shared" si="1"/>
        <v>543.71666666666658</v>
      </c>
      <c r="I39" s="28">
        <f t="shared" si="1"/>
        <v>535.57500000000005</v>
      </c>
      <c r="J39" s="28">
        <f t="shared" si="1"/>
        <v>530.54166666666663</v>
      </c>
      <c r="K39" s="28">
        <f t="shared" si="1"/>
        <v>129.07916666666668</v>
      </c>
    </row>
    <row r="40" spans="1:12" ht="13.5" customHeight="1" x14ac:dyDescent="0.2">
      <c r="A40" s="27" t="s">
        <v>15</v>
      </c>
      <c r="B40" s="28">
        <f>IF(ISERROR(AVERAGE(B7:B21,B23:B38))," ",AVERAGE(B7:B21,B23:B38))</f>
        <v>19.441428571428577</v>
      </c>
      <c r="C40" s="28">
        <f>IF(ISERROR(AVERAGE(C7:C21,C23:C38))," ",AVERAGE(C7:C21,C23:C38))</f>
        <v>19.265238095238097</v>
      </c>
      <c r="D40" s="28">
        <f t="shared" ref="D40:J40" si="2">IF(ISERROR(AVERAGE(D7:D21,D23:D38))," ",AVERAGE(D7:D21,D23:D38))</f>
        <v>19.399047619047614</v>
      </c>
      <c r="E40" s="28">
        <f t="shared" si="2"/>
        <v>19.658571428571424</v>
      </c>
      <c r="F40" s="28">
        <f t="shared" si="2"/>
        <v>18.988571428571429</v>
      </c>
      <c r="G40" s="28">
        <f t="shared" si="2"/>
        <v>543.87142857142851</v>
      </c>
      <c r="H40" s="28">
        <f t="shared" si="2"/>
        <v>530.22380952380968</v>
      </c>
      <c r="I40" s="28">
        <f t="shared" si="2"/>
        <v>524.38095238095229</v>
      </c>
      <c r="J40" s="28">
        <f t="shared" si="2"/>
        <v>520.69047619047626</v>
      </c>
      <c r="K40" s="28">
        <f>IF(ISERROR(AVERAGE(K7:K21,K23:K38))," ",AVERAGE(K7:K21,K23:K38))</f>
        <v>129.80894736842106</v>
      </c>
    </row>
    <row r="41" spans="1:12" x14ac:dyDescent="0.2">
      <c r="A41" s="29" t="s">
        <v>16</v>
      </c>
      <c r="B41" s="30">
        <f>MAX(B7:B21,B23:B38)</f>
        <v>20.11</v>
      </c>
      <c r="C41" s="30">
        <f>MAX(C7:C21,C23:C38)</f>
        <v>20</v>
      </c>
    </row>
    <row r="42" spans="1:12" x14ac:dyDescent="0.2">
      <c r="A42" s="29" t="s">
        <v>17</v>
      </c>
      <c r="B42" s="30">
        <f>MIN(B7:B21,B23:B38)</f>
        <v>18.72</v>
      </c>
      <c r="C42" s="30">
        <f>MIN(C7:C21,C23:C38)</f>
        <v>18.54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E84DB-4AD5-4DE8-A8F6-5FF44F2AB153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6" t="s">
        <v>36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5" ht="13.5" customHeight="1" x14ac:dyDescent="0.2">
      <c r="A6" s="15"/>
      <c r="B6" s="16" t="s">
        <v>8</v>
      </c>
      <c r="C6" s="17" t="s">
        <v>31</v>
      </c>
      <c r="D6" s="17" t="s">
        <v>33</v>
      </c>
      <c r="E6" s="17" t="s">
        <v>34</v>
      </c>
      <c r="F6" s="17" t="s">
        <v>30</v>
      </c>
      <c r="G6" s="17" t="s">
        <v>31</v>
      </c>
      <c r="H6" s="17" t="s">
        <v>32</v>
      </c>
      <c r="I6" s="17" t="s">
        <v>34</v>
      </c>
      <c r="J6" s="17" t="s">
        <v>35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62"/>
      <c r="M7" s="63"/>
      <c r="N7" s="63"/>
      <c r="O7" s="63"/>
    </row>
    <row r="8" spans="1:15" ht="13.5" customHeight="1" x14ac:dyDescent="0.2">
      <c r="A8" s="19">
        <v>2</v>
      </c>
      <c r="B8" s="22">
        <v>14.01</v>
      </c>
      <c r="C8" s="22">
        <v>13.91</v>
      </c>
      <c r="D8" s="22">
        <v>13.9</v>
      </c>
      <c r="E8" s="22">
        <v>14.23</v>
      </c>
      <c r="F8" s="22">
        <v>14.9</v>
      </c>
      <c r="G8" s="22">
        <v>413.6</v>
      </c>
      <c r="H8" s="22">
        <v>410</v>
      </c>
      <c r="I8" s="22">
        <v>408.8</v>
      </c>
      <c r="J8" s="22">
        <v>410</v>
      </c>
      <c r="K8" s="22">
        <v>157.54</v>
      </c>
      <c r="L8"/>
    </row>
    <row r="9" spans="1:15" ht="13.5" customHeight="1" x14ac:dyDescent="0.2">
      <c r="A9" s="19">
        <v>3</v>
      </c>
      <c r="B9" s="22">
        <v>14.04</v>
      </c>
      <c r="C9" s="22">
        <v>13.93</v>
      </c>
      <c r="D9" s="22">
        <v>13.93</v>
      </c>
      <c r="E9" s="22">
        <v>14.25</v>
      </c>
      <c r="F9" s="22">
        <v>14.91</v>
      </c>
      <c r="G9" s="22">
        <v>414.4</v>
      </c>
      <c r="H9" s="22">
        <v>411.5</v>
      </c>
      <c r="I9" s="22">
        <v>410.8</v>
      </c>
      <c r="J9" s="22">
        <v>412.1</v>
      </c>
      <c r="K9" s="22">
        <v>158.5</v>
      </c>
      <c r="L9" s="47"/>
    </row>
    <row r="10" spans="1:15" ht="13.5" customHeight="1" x14ac:dyDescent="0.2">
      <c r="A10" s="19">
        <v>4</v>
      </c>
      <c r="B10" s="22">
        <v>13.89</v>
      </c>
      <c r="C10" s="22">
        <v>13.73</v>
      </c>
      <c r="D10" s="22">
        <v>13.79</v>
      </c>
      <c r="E10" s="22">
        <v>14.14</v>
      </c>
      <c r="F10" s="22">
        <v>14.83</v>
      </c>
      <c r="G10" s="22">
        <v>409.3</v>
      </c>
      <c r="H10" s="22">
        <v>407.1</v>
      </c>
      <c r="I10" s="22">
        <v>406.5</v>
      </c>
      <c r="J10" s="22">
        <v>408</v>
      </c>
      <c r="K10" s="22">
        <v>158.69</v>
      </c>
    </row>
    <row r="11" spans="1:15" ht="13.5" customHeight="1" x14ac:dyDescent="0.2">
      <c r="A11" s="19">
        <v>5</v>
      </c>
      <c r="B11" s="22">
        <v>13.89</v>
      </c>
      <c r="C11" s="22">
        <v>13.72</v>
      </c>
      <c r="D11" s="22">
        <v>13.79</v>
      </c>
      <c r="E11" s="22">
        <v>14.16</v>
      </c>
      <c r="F11" s="22">
        <v>14.86</v>
      </c>
      <c r="G11" s="22">
        <v>406.5</v>
      </c>
      <c r="H11" s="22">
        <v>405.2</v>
      </c>
      <c r="I11" s="22">
        <v>405.1</v>
      </c>
      <c r="J11" s="22">
        <v>406.8</v>
      </c>
      <c r="K11" s="22">
        <v>157.6</v>
      </c>
    </row>
    <row r="12" spans="1:15" ht="13.5" customHeight="1" x14ac:dyDescent="0.2">
      <c r="A12" s="19">
        <v>6</v>
      </c>
      <c r="B12" s="22">
        <v>14.28</v>
      </c>
      <c r="C12" s="22">
        <v>14.1</v>
      </c>
      <c r="D12" s="22">
        <v>14.19</v>
      </c>
      <c r="E12" s="22">
        <v>14.54</v>
      </c>
      <c r="F12" s="22">
        <v>15.2</v>
      </c>
      <c r="G12" s="22">
        <v>414.5</v>
      </c>
      <c r="H12" s="22">
        <v>415.4</v>
      </c>
      <c r="I12" s="22">
        <v>415.4</v>
      </c>
      <c r="J12" s="22">
        <v>416.8</v>
      </c>
      <c r="K12" s="22">
        <v>158.44999999999999</v>
      </c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>
        <v>14.76</v>
      </c>
      <c r="C15" s="22">
        <v>14.59</v>
      </c>
      <c r="D15" s="22">
        <v>14.68</v>
      </c>
      <c r="E15" s="22">
        <v>15.02</v>
      </c>
      <c r="F15" s="22">
        <v>15.68</v>
      </c>
      <c r="G15" s="22">
        <v>420.5</v>
      </c>
      <c r="H15" s="22">
        <v>427.7</v>
      </c>
      <c r="I15" s="22">
        <v>428.1</v>
      </c>
      <c r="J15" s="22">
        <v>429.1</v>
      </c>
      <c r="K15" s="22">
        <v>159.71</v>
      </c>
    </row>
    <row r="16" spans="1:15" ht="13.5" customHeight="1" x14ac:dyDescent="0.2">
      <c r="A16" s="19">
        <v>10</v>
      </c>
      <c r="B16" s="22">
        <v>14.59</v>
      </c>
      <c r="C16" s="22">
        <v>14.38</v>
      </c>
      <c r="D16" s="22">
        <v>14.51</v>
      </c>
      <c r="E16" s="22">
        <v>14.89</v>
      </c>
      <c r="F16" s="22">
        <v>15.57</v>
      </c>
      <c r="G16" s="22">
        <v>418.4</v>
      </c>
      <c r="H16" s="22">
        <v>423.2</v>
      </c>
      <c r="I16" s="22">
        <v>425</v>
      </c>
      <c r="J16" s="22">
        <v>427.2</v>
      </c>
      <c r="K16" s="22">
        <v>158.72999999999999</v>
      </c>
    </row>
    <row r="17" spans="1:15" ht="13.5" customHeight="1" x14ac:dyDescent="0.2">
      <c r="A17" s="19">
        <v>11</v>
      </c>
      <c r="B17" s="22">
        <v>14.49</v>
      </c>
      <c r="C17" s="22">
        <v>14.25</v>
      </c>
      <c r="D17" s="22">
        <v>14.41</v>
      </c>
      <c r="E17" s="22">
        <v>14.81</v>
      </c>
      <c r="F17" s="22">
        <v>15.51</v>
      </c>
      <c r="G17" s="22">
        <v>413.6</v>
      </c>
      <c r="H17" s="22">
        <v>418.7</v>
      </c>
      <c r="I17" s="22">
        <v>421.4</v>
      </c>
      <c r="J17" s="22">
        <v>423.3</v>
      </c>
      <c r="K17" s="22">
        <v>159.22999999999999</v>
      </c>
    </row>
    <row r="18" spans="1:15" ht="13.5" customHeight="1" x14ac:dyDescent="0.2">
      <c r="A18" s="19">
        <v>12</v>
      </c>
      <c r="B18" s="22">
        <v>14.62</v>
      </c>
      <c r="C18" s="22">
        <v>14.38</v>
      </c>
      <c r="D18" s="22">
        <v>14.55</v>
      </c>
      <c r="E18" s="22">
        <v>14.92</v>
      </c>
      <c r="F18" s="22">
        <v>15.61</v>
      </c>
      <c r="G18" s="22">
        <v>414.3</v>
      </c>
      <c r="H18" s="22">
        <v>419.8</v>
      </c>
      <c r="I18" s="22">
        <v>423.5</v>
      </c>
      <c r="J18" s="22">
        <v>425.4</v>
      </c>
      <c r="K18" s="22">
        <v>160.09</v>
      </c>
    </row>
    <row r="19" spans="1:15" ht="13.5" customHeight="1" x14ac:dyDescent="0.2">
      <c r="A19" s="19">
        <v>13</v>
      </c>
      <c r="B19" s="50">
        <v>14.62</v>
      </c>
      <c r="C19" s="22">
        <v>14.37</v>
      </c>
      <c r="D19" s="22">
        <v>14.57</v>
      </c>
      <c r="E19" s="22">
        <v>14.93</v>
      </c>
      <c r="F19" s="22">
        <v>15.6</v>
      </c>
      <c r="G19" s="22">
        <v>415</v>
      </c>
      <c r="H19" s="22">
        <v>420</v>
      </c>
      <c r="I19" s="22">
        <v>423.5</v>
      </c>
      <c r="J19" s="22">
        <v>425.3</v>
      </c>
      <c r="K19" s="22">
        <v>160.26</v>
      </c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/>
      <c r="C21" s="22"/>
      <c r="D21" s="22"/>
      <c r="E21" s="22"/>
      <c r="F21" s="22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14.318999999999999</v>
      </c>
      <c r="C22" s="26">
        <f t="shared" si="0"/>
        <v>14.135999999999999</v>
      </c>
      <c r="D22" s="26">
        <f t="shared" si="0"/>
        <v>14.231999999999999</v>
      </c>
      <c r="E22" s="26">
        <f t="shared" si="0"/>
        <v>14.588999999999999</v>
      </c>
      <c r="F22" s="26">
        <f t="shared" si="0"/>
        <v>15.266999999999999</v>
      </c>
      <c r="G22" s="26">
        <f t="shared" si="0"/>
        <v>414.01000000000005</v>
      </c>
      <c r="H22" s="26">
        <f t="shared" si="0"/>
        <v>415.85999999999996</v>
      </c>
      <c r="I22" s="26">
        <f t="shared" si="0"/>
        <v>416.81000000000006</v>
      </c>
      <c r="J22" s="26">
        <f t="shared" si="0"/>
        <v>418.4</v>
      </c>
      <c r="K22" s="26">
        <f>IF(ISERROR(AVERAGE(K7:K21))," ",AVERAGE(K7:K21))</f>
        <v>158.88</v>
      </c>
    </row>
    <row r="23" spans="1:15" ht="13.5" customHeight="1" x14ac:dyDescent="0.2">
      <c r="A23" s="19">
        <v>16</v>
      </c>
      <c r="B23" s="49">
        <v>14.45</v>
      </c>
      <c r="C23" s="22">
        <v>14.19</v>
      </c>
      <c r="D23" s="22">
        <v>14.38</v>
      </c>
      <c r="E23" s="22">
        <v>14.78</v>
      </c>
      <c r="F23" s="22">
        <v>15.47</v>
      </c>
      <c r="G23" s="22">
        <v>413.7</v>
      </c>
      <c r="H23" s="49">
        <v>417.6</v>
      </c>
      <c r="I23" s="49">
        <v>421</v>
      </c>
      <c r="J23" s="49">
        <v>423</v>
      </c>
      <c r="K23" s="49">
        <v>160.43</v>
      </c>
    </row>
    <row r="24" spans="1:15" ht="13.5" customHeight="1" x14ac:dyDescent="0.2">
      <c r="A24" s="19">
        <v>17</v>
      </c>
      <c r="B24" s="22">
        <v>14.69</v>
      </c>
      <c r="C24" s="22">
        <v>14.45</v>
      </c>
      <c r="D24" s="22">
        <v>14.62</v>
      </c>
      <c r="E24" s="22">
        <v>15.01</v>
      </c>
      <c r="F24" s="22">
        <v>15.7</v>
      </c>
      <c r="G24" s="22">
        <v>426</v>
      </c>
      <c r="H24" s="22">
        <v>425.1</v>
      </c>
      <c r="I24" s="22">
        <v>427.5</v>
      </c>
      <c r="J24" s="22">
        <v>429.5</v>
      </c>
      <c r="K24" s="22">
        <v>160.37</v>
      </c>
      <c r="L24"/>
    </row>
    <row r="25" spans="1:15" ht="13.5" customHeight="1" x14ac:dyDescent="0.2">
      <c r="A25" s="19">
        <v>18</v>
      </c>
      <c r="B25" s="22">
        <v>15.01</v>
      </c>
      <c r="C25" s="22">
        <v>14.8</v>
      </c>
      <c r="D25" s="22">
        <v>14.94</v>
      </c>
      <c r="E25" s="22">
        <v>15.29</v>
      </c>
      <c r="F25" s="22">
        <v>15.95</v>
      </c>
      <c r="G25" s="22">
        <v>437.4</v>
      </c>
      <c r="H25" s="22">
        <v>435.3</v>
      </c>
      <c r="I25" s="22">
        <v>435.9</v>
      </c>
      <c r="J25" s="22">
        <v>436.8</v>
      </c>
      <c r="K25" s="22">
        <v>160.19</v>
      </c>
    </row>
    <row r="26" spans="1:15" ht="13.5" customHeight="1" x14ac:dyDescent="0.2">
      <c r="A26" s="19">
        <v>19</v>
      </c>
      <c r="B26" s="50">
        <v>15.53</v>
      </c>
      <c r="C26" s="50">
        <v>15.37</v>
      </c>
      <c r="D26" s="50">
        <v>15.46</v>
      </c>
      <c r="E26" s="50">
        <v>15.75</v>
      </c>
      <c r="F26" s="50">
        <v>16.38</v>
      </c>
      <c r="G26" s="22">
        <v>451.2</v>
      </c>
      <c r="H26" s="22">
        <v>449.5</v>
      </c>
      <c r="I26" s="22">
        <v>449.4</v>
      </c>
      <c r="J26" s="22">
        <v>449.3</v>
      </c>
      <c r="K26" s="22">
        <v>160.88</v>
      </c>
    </row>
    <row r="27" spans="1:15" ht="13.5" customHeight="1" x14ac:dyDescent="0.2">
      <c r="A27" s="46">
        <v>20</v>
      </c>
      <c r="B27" s="22">
        <v>15.89</v>
      </c>
      <c r="C27" s="22">
        <v>15.7</v>
      </c>
      <c r="D27" s="22">
        <v>15.83</v>
      </c>
      <c r="E27" s="22">
        <v>16.149999999999999</v>
      </c>
      <c r="F27" s="22">
        <v>16.760000000000002</v>
      </c>
      <c r="G27" s="22">
        <v>451.4</v>
      </c>
      <c r="H27" s="22">
        <v>454.3</v>
      </c>
      <c r="I27" s="22">
        <v>456.3</v>
      </c>
      <c r="J27" s="22">
        <v>457.4</v>
      </c>
      <c r="K27" s="2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>
        <v>15.76</v>
      </c>
      <c r="C30" s="22">
        <v>15.52</v>
      </c>
      <c r="D30" s="22">
        <v>15.7</v>
      </c>
      <c r="E30" s="22">
        <v>16.07</v>
      </c>
      <c r="F30" s="22">
        <v>16.7</v>
      </c>
      <c r="G30" s="22">
        <v>448.7</v>
      </c>
      <c r="H30" s="22">
        <v>452.6</v>
      </c>
      <c r="I30" s="22">
        <v>455.1</v>
      </c>
      <c r="J30" s="22">
        <v>456.7</v>
      </c>
      <c r="K30" s="22">
        <v>160.52000000000001</v>
      </c>
      <c r="L30" s="48"/>
    </row>
    <row r="31" spans="1:15" ht="13.5" customHeight="1" x14ac:dyDescent="0.2">
      <c r="A31" s="19">
        <v>24</v>
      </c>
      <c r="B31" s="22">
        <v>16.079999999999998</v>
      </c>
      <c r="C31" s="22">
        <v>15.88</v>
      </c>
      <c r="D31" s="22">
        <v>16.010000000000002</v>
      </c>
      <c r="E31" s="22">
        <v>16.34</v>
      </c>
      <c r="F31" s="22">
        <v>16.940000000000001</v>
      </c>
      <c r="G31" s="22">
        <v>462.6</v>
      </c>
      <c r="H31" s="22">
        <v>461</v>
      </c>
      <c r="I31" s="22">
        <v>462.2</v>
      </c>
      <c r="J31" s="22">
        <v>463.2</v>
      </c>
      <c r="K31" s="22">
        <v>159.47</v>
      </c>
    </row>
    <row r="32" spans="1:15" ht="13.5" customHeight="1" x14ac:dyDescent="0.2">
      <c r="A32" s="19">
        <v>25</v>
      </c>
      <c r="B32" s="22">
        <v>15.79</v>
      </c>
      <c r="C32" s="22">
        <v>15.55</v>
      </c>
      <c r="D32" s="22">
        <v>15.72</v>
      </c>
      <c r="E32" s="22">
        <v>16.09</v>
      </c>
      <c r="F32" s="22">
        <v>16.73</v>
      </c>
      <c r="G32" s="22">
        <v>454</v>
      </c>
      <c r="H32" s="22">
        <v>453.2</v>
      </c>
      <c r="I32" s="22">
        <v>455.4</v>
      </c>
      <c r="J32" s="22">
        <v>457.2</v>
      </c>
      <c r="K32" s="22">
        <v>159.66</v>
      </c>
      <c r="L32" s="62"/>
      <c r="M32" s="63"/>
      <c r="N32" s="63"/>
      <c r="O32" s="52"/>
    </row>
    <row r="33" spans="1:12" ht="13.5" customHeight="1" x14ac:dyDescent="0.2">
      <c r="A33" s="19">
        <v>26</v>
      </c>
      <c r="B33" s="22">
        <v>16.079999999999998</v>
      </c>
      <c r="C33" s="22">
        <v>15.87</v>
      </c>
      <c r="D33" s="22">
        <v>16.03</v>
      </c>
      <c r="E33" s="22">
        <v>16.350000000000001</v>
      </c>
      <c r="F33" s="22">
        <v>16.96</v>
      </c>
      <c r="G33" s="22">
        <v>459.6</v>
      </c>
      <c r="H33" s="22">
        <v>460.6</v>
      </c>
      <c r="I33" s="22">
        <v>462.5</v>
      </c>
      <c r="J33" s="22">
        <v>463.8</v>
      </c>
      <c r="K33" s="22">
        <v>160.52000000000001</v>
      </c>
    </row>
    <row r="34" spans="1:12" ht="13.5" customHeight="1" x14ac:dyDescent="0.2">
      <c r="A34" s="19">
        <v>27</v>
      </c>
      <c r="B34" s="22">
        <v>16.010000000000002</v>
      </c>
      <c r="C34" s="22">
        <v>15.76</v>
      </c>
      <c r="D34" s="22">
        <v>15.96</v>
      </c>
      <c r="E34" s="22">
        <v>16.309999999999999</v>
      </c>
      <c r="F34" s="22">
        <v>16.940000000000001</v>
      </c>
      <c r="G34" s="22">
        <v>458.6</v>
      </c>
      <c r="H34" s="22">
        <v>460.8</v>
      </c>
      <c r="I34" s="22">
        <v>463.7</v>
      </c>
      <c r="J34" s="22">
        <v>465.2</v>
      </c>
      <c r="K34" s="22">
        <v>160.6</v>
      </c>
      <c r="L34"/>
    </row>
    <row r="35" spans="1:12" ht="13.2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customHeight="1" x14ac:dyDescent="0.2">
      <c r="A37" s="19">
        <v>30</v>
      </c>
      <c r="B37" s="22">
        <v>15.83</v>
      </c>
      <c r="C37" s="22">
        <v>15.55</v>
      </c>
      <c r="D37" s="22">
        <v>15.77</v>
      </c>
      <c r="E37" s="22">
        <v>16.16</v>
      </c>
      <c r="F37" s="22">
        <v>16.809999999999999</v>
      </c>
      <c r="G37" s="22">
        <v>452.3</v>
      </c>
      <c r="H37" s="22">
        <v>453.6</v>
      </c>
      <c r="I37" s="22">
        <v>457.6</v>
      </c>
      <c r="J37" s="22">
        <v>459.7</v>
      </c>
      <c r="K37" s="22">
        <v>160.99</v>
      </c>
    </row>
    <row r="38" spans="1:12" ht="13.5" customHeight="1" x14ac:dyDescent="0.2">
      <c r="A38" s="19">
        <v>31</v>
      </c>
      <c r="B38" s="21">
        <v>15.75</v>
      </c>
      <c r="C38" s="21">
        <v>15.52</v>
      </c>
      <c r="D38" s="21">
        <v>15.68</v>
      </c>
      <c r="E38" s="21">
        <v>16.05</v>
      </c>
      <c r="F38" s="21">
        <v>16.690000000000001</v>
      </c>
      <c r="G38" s="21">
        <v>448.5</v>
      </c>
      <c r="H38" s="21">
        <v>452</v>
      </c>
      <c r="I38" s="21">
        <v>455.4</v>
      </c>
      <c r="J38" s="21">
        <v>457.4</v>
      </c>
      <c r="K38" s="22">
        <v>160.88</v>
      </c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15.572499999999998</v>
      </c>
      <c r="C39" s="28">
        <f t="shared" si="1"/>
        <v>15.346666666666666</v>
      </c>
      <c r="D39" s="28">
        <f t="shared" si="1"/>
        <v>15.508333333333335</v>
      </c>
      <c r="E39" s="28">
        <f t="shared" si="1"/>
        <v>15.862499999999999</v>
      </c>
      <c r="F39" s="28">
        <f t="shared" si="1"/>
        <v>16.502500000000001</v>
      </c>
      <c r="G39" s="28">
        <f t="shared" si="1"/>
        <v>447</v>
      </c>
      <c r="H39" s="28">
        <f t="shared" si="1"/>
        <v>447.9666666666667</v>
      </c>
      <c r="I39" s="28">
        <f t="shared" si="1"/>
        <v>450.16666666666669</v>
      </c>
      <c r="J39" s="28">
        <f t="shared" si="1"/>
        <v>451.59999999999991</v>
      </c>
      <c r="K39" s="28">
        <f t="shared" si="1"/>
        <v>160.40999999999997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15.00272727272727</v>
      </c>
      <c r="C40" s="28">
        <f t="shared" si="2"/>
        <v>14.796363636363635</v>
      </c>
      <c r="D40" s="28">
        <f t="shared" si="2"/>
        <v>14.928181818181816</v>
      </c>
      <c r="E40" s="28">
        <f t="shared" si="2"/>
        <v>15.283636363636363</v>
      </c>
      <c r="F40" s="28">
        <f t="shared" si="2"/>
        <v>15.940909090909088</v>
      </c>
      <c r="G40" s="28">
        <f t="shared" si="2"/>
        <v>432.00454545454539</v>
      </c>
      <c r="H40" s="28">
        <f t="shared" si="2"/>
        <v>433.37272727272733</v>
      </c>
      <c r="I40" s="28">
        <f t="shared" si="2"/>
        <v>435.00454545454545</v>
      </c>
      <c r="J40" s="28">
        <f t="shared" si="2"/>
        <v>436.50909090909096</v>
      </c>
      <c r="K40" s="28">
        <f>IF(ISERROR(AVERAGE(K7:K21,K23:K38))," ",AVERAGE(K7:K21,K23:K38))</f>
        <v>159.68142857142854</v>
      </c>
    </row>
    <row r="41" spans="1:12" x14ac:dyDescent="0.2">
      <c r="A41" s="29" t="s">
        <v>16</v>
      </c>
      <c r="B41" s="30">
        <f>MAX(B7:B21,B23:B38)</f>
        <v>16.079999999999998</v>
      </c>
      <c r="C41" s="30">
        <f>MAX(C7:C21,C23:C38)</f>
        <v>15.88</v>
      </c>
    </row>
    <row r="42" spans="1:12" x14ac:dyDescent="0.2">
      <c r="A42" s="29" t="s">
        <v>17</v>
      </c>
      <c r="B42" s="30">
        <f>MIN(B7:B21,B23:B38)</f>
        <v>13.89</v>
      </c>
      <c r="C42" s="30">
        <f>MIN(C7:C21,C23:C38)</f>
        <v>13.72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6996D-67E0-4606-B0F1-DAFDEC38B293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6" t="s">
        <v>39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5" ht="13.5" customHeight="1" x14ac:dyDescent="0.2">
      <c r="A6" s="15"/>
      <c r="B6" s="16" t="s">
        <v>8</v>
      </c>
      <c r="C6" s="17" t="s">
        <v>31</v>
      </c>
      <c r="D6" s="17" t="s">
        <v>33</v>
      </c>
      <c r="E6" s="17" t="s">
        <v>34</v>
      </c>
      <c r="F6" s="17" t="s">
        <v>30</v>
      </c>
      <c r="G6" s="17" t="s">
        <v>31</v>
      </c>
      <c r="H6" s="17" t="s">
        <v>32</v>
      </c>
      <c r="I6" s="17" t="s">
        <v>34</v>
      </c>
      <c r="J6" s="17" t="s">
        <v>35</v>
      </c>
      <c r="K6" s="18"/>
    </row>
    <row r="7" spans="1:15" ht="13.5" customHeight="1" x14ac:dyDescent="0.2">
      <c r="A7" s="19">
        <v>1</v>
      </c>
      <c r="B7" s="49">
        <v>15.54</v>
      </c>
      <c r="C7" s="49">
        <v>15.29</v>
      </c>
      <c r="D7" s="49">
        <v>15.47</v>
      </c>
      <c r="E7" s="49">
        <v>15.85</v>
      </c>
      <c r="F7" s="49">
        <v>16.510000000000002</v>
      </c>
      <c r="G7" s="49">
        <v>442.1</v>
      </c>
      <c r="H7" s="49">
        <v>445.7</v>
      </c>
      <c r="I7" s="49">
        <v>449.2</v>
      </c>
      <c r="J7" s="49">
        <v>451.8</v>
      </c>
      <c r="K7" s="22">
        <v>159.87</v>
      </c>
      <c r="L7" s="62"/>
      <c r="M7" s="63"/>
      <c r="N7" s="63"/>
      <c r="O7" s="63"/>
    </row>
    <row r="8" spans="1:15" ht="13.5" customHeight="1" x14ac:dyDescent="0.2">
      <c r="A8" s="19">
        <v>2</v>
      </c>
      <c r="B8" s="22">
        <v>15.27</v>
      </c>
      <c r="C8" s="22">
        <v>15</v>
      </c>
      <c r="D8" s="22">
        <v>15.21</v>
      </c>
      <c r="E8" s="22">
        <v>15.61</v>
      </c>
      <c r="F8" s="22">
        <v>16.29</v>
      </c>
      <c r="G8" s="22">
        <v>435.7</v>
      </c>
      <c r="H8" s="22">
        <v>439.4</v>
      </c>
      <c r="I8" s="22">
        <v>443.1</v>
      </c>
      <c r="J8" s="22">
        <v>446.1</v>
      </c>
      <c r="K8" s="22">
        <v>159.72</v>
      </c>
      <c r="L8"/>
    </row>
    <row r="9" spans="1:15" ht="13.5" customHeight="1" x14ac:dyDescent="0.2">
      <c r="A9" s="19">
        <v>3</v>
      </c>
      <c r="B9" s="22"/>
      <c r="C9" s="22"/>
      <c r="D9" s="22"/>
      <c r="E9" s="22"/>
      <c r="F9" s="22"/>
      <c r="G9" s="22"/>
      <c r="H9" s="22"/>
      <c r="I9" s="22"/>
      <c r="J9" s="22"/>
      <c r="K9" s="22">
        <v>160.69999999999999</v>
      </c>
      <c r="L9" s="45" t="s">
        <v>37</v>
      </c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5" ht="13.5" customHeight="1" x14ac:dyDescent="0.2">
      <c r="A11" s="19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5" ht="13.5" customHeight="1" x14ac:dyDescent="0.2">
      <c r="A12" s="19">
        <v>6</v>
      </c>
      <c r="B12" s="22">
        <v>15.23</v>
      </c>
      <c r="C12" s="22">
        <v>14.97</v>
      </c>
      <c r="D12" s="22">
        <v>15.16</v>
      </c>
      <c r="E12" s="22">
        <v>15.57</v>
      </c>
      <c r="F12" s="22">
        <v>16.27</v>
      </c>
      <c r="G12" s="22"/>
      <c r="H12" s="22"/>
      <c r="I12" s="22"/>
      <c r="J12" s="22"/>
      <c r="K12" s="22">
        <v>160.77000000000001</v>
      </c>
      <c r="L12" s="45" t="s">
        <v>38</v>
      </c>
    </row>
    <row r="13" spans="1:15" ht="13.5" customHeight="1" x14ac:dyDescent="0.2">
      <c r="A13" s="19">
        <v>7</v>
      </c>
      <c r="B13" s="22">
        <v>14.86</v>
      </c>
      <c r="C13" s="22">
        <v>14.58</v>
      </c>
      <c r="D13" s="22">
        <v>14.79</v>
      </c>
      <c r="E13" s="22">
        <v>15.2</v>
      </c>
      <c r="F13" s="22">
        <v>15.89</v>
      </c>
      <c r="G13" s="22">
        <v>428.7</v>
      </c>
      <c r="H13" s="22">
        <v>431.5</v>
      </c>
      <c r="I13" s="22">
        <v>434.8</v>
      </c>
      <c r="J13" s="22">
        <v>437.7</v>
      </c>
      <c r="K13" s="22">
        <v>160.85</v>
      </c>
    </row>
    <row r="14" spans="1:15" ht="13.5" customHeight="1" x14ac:dyDescent="0.2">
      <c r="A14" s="19">
        <v>8</v>
      </c>
      <c r="B14" s="22">
        <v>14.53</v>
      </c>
      <c r="C14" s="22">
        <v>14.23</v>
      </c>
      <c r="D14" s="22">
        <v>14.47</v>
      </c>
      <c r="E14" s="22">
        <v>14.9</v>
      </c>
      <c r="F14" s="22">
        <v>15.63</v>
      </c>
      <c r="G14" s="22">
        <v>422.3</v>
      </c>
      <c r="H14" s="22">
        <v>425.5</v>
      </c>
      <c r="I14" s="22">
        <v>428</v>
      </c>
      <c r="J14" s="22">
        <v>431.1</v>
      </c>
      <c r="K14" s="22">
        <v>159.65</v>
      </c>
    </row>
    <row r="15" spans="1:15" ht="13.5" customHeight="1" x14ac:dyDescent="0.2">
      <c r="A15" s="19">
        <v>9</v>
      </c>
      <c r="B15" s="22">
        <v>14.19</v>
      </c>
      <c r="C15" s="22">
        <v>13.92</v>
      </c>
      <c r="D15" s="22">
        <v>14.11</v>
      </c>
      <c r="E15" s="22">
        <v>14.53</v>
      </c>
      <c r="F15" s="22">
        <v>15.27</v>
      </c>
      <c r="G15" s="22">
        <v>413.6</v>
      </c>
      <c r="H15" s="22">
        <v>416.5</v>
      </c>
      <c r="I15" s="22">
        <v>418.9</v>
      </c>
      <c r="J15" s="22">
        <v>421.8</v>
      </c>
      <c r="K15" s="22">
        <v>159.91999999999999</v>
      </c>
    </row>
    <row r="16" spans="1:15" ht="13.5" customHeight="1" x14ac:dyDescent="0.2">
      <c r="A16" s="19">
        <v>10</v>
      </c>
      <c r="B16" s="22">
        <v>13.98</v>
      </c>
      <c r="C16" s="22">
        <v>13.75</v>
      </c>
      <c r="D16" s="22">
        <v>13.89</v>
      </c>
      <c r="E16" s="22">
        <v>14.29</v>
      </c>
      <c r="F16" s="22">
        <v>15.03</v>
      </c>
      <c r="G16" s="22">
        <v>412.3</v>
      </c>
      <c r="H16" s="22">
        <v>413.8</v>
      </c>
      <c r="I16" s="22">
        <v>415.9</v>
      </c>
      <c r="J16" s="22">
        <v>419.1</v>
      </c>
      <c r="K16" s="22">
        <v>160.30000000000001</v>
      </c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3.5" customHeight="1" x14ac:dyDescent="0.2">
      <c r="A19" s="19">
        <v>13</v>
      </c>
      <c r="B19" s="50">
        <v>13.94</v>
      </c>
      <c r="C19" s="22">
        <v>13.68</v>
      </c>
      <c r="D19" s="22">
        <v>13.88</v>
      </c>
      <c r="E19" s="22">
        <v>14.26</v>
      </c>
      <c r="F19" s="22">
        <v>15.01</v>
      </c>
      <c r="G19" s="22">
        <v>411.2</v>
      </c>
      <c r="H19" s="22">
        <v>414.6</v>
      </c>
      <c r="I19" s="22">
        <v>416.5</v>
      </c>
      <c r="J19" s="22">
        <v>419.5</v>
      </c>
      <c r="K19" s="22">
        <v>160.88</v>
      </c>
    </row>
    <row r="20" spans="1:15" ht="13.5" customHeight="1" x14ac:dyDescent="0.2">
      <c r="A20" s="46">
        <v>14</v>
      </c>
      <c r="B20" s="22">
        <v>14.14</v>
      </c>
      <c r="C20" s="22">
        <v>13.88</v>
      </c>
      <c r="D20" s="22">
        <v>14.09</v>
      </c>
      <c r="E20" s="22">
        <v>14.44</v>
      </c>
      <c r="F20" s="22">
        <v>15.17</v>
      </c>
      <c r="G20" s="22">
        <v>424.2</v>
      </c>
      <c r="H20" s="22">
        <v>419.7</v>
      </c>
      <c r="I20" s="22">
        <v>420.7</v>
      </c>
      <c r="J20" s="22">
        <v>422.8</v>
      </c>
      <c r="K20" s="22">
        <v>160.22999999999999</v>
      </c>
      <c r="N20" t="s">
        <v>23</v>
      </c>
    </row>
    <row r="21" spans="1:15" ht="13.5" customHeight="1" x14ac:dyDescent="0.2">
      <c r="A21" s="23">
        <v>15</v>
      </c>
      <c r="B21" s="51">
        <v>13.77</v>
      </c>
      <c r="C21" s="22">
        <v>13.51</v>
      </c>
      <c r="D21" s="22">
        <v>13.7</v>
      </c>
      <c r="E21" s="22">
        <v>14.09</v>
      </c>
      <c r="F21" s="22">
        <v>14.87</v>
      </c>
      <c r="G21" s="22">
        <v>419.5</v>
      </c>
      <c r="H21" s="22">
        <v>412.3</v>
      </c>
      <c r="I21" s="22">
        <v>413.2</v>
      </c>
      <c r="J21" s="22">
        <v>416</v>
      </c>
      <c r="K21" s="22">
        <v>159.91</v>
      </c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14.545000000000002</v>
      </c>
      <c r="C22" s="26">
        <f t="shared" si="0"/>
        <v>14.280999999999997</v>
      </c>
      <c r="D22" s="26">
        <f t="shared" si="0"/>
        <v>14.476999999999999</v>
      </c>
      <c r="E22" s="26">
        <f t="shared" si="0"/>
        <v>14.874000000000004</v>
      </c>
      <c r="F22" s="26">
        <f t="shared" si="0"/>
        <v>15.593999999999999</v>
      </c>
      <c r="G22" s="26">
        <f t="shared" si="0"/>
        <v>423.28888888888889</v>
      </c>
      <c r="H22" s="26">
        <f t="shared" si="0"/>
        <v>424.33333333333331</v>
      </c>
      <c r="I22" s="26">
        <f t="shared" si="0"/>
        <v>426.7</v>
      </c>
      <c r="J22" s="26">
        <f t="shared" si="0"/>
        <v>429.54444444444448</v>
      </c>
      <c r="K22" s="26">
        <f>IF(ISERROR(AVERAGE(K7:K21))," ",AVERAGE(K7:K21))</f>
        <v>160.25454545454545</v>
      </c>
    </row>
    <row r="23" spans="1:15" ht="13.5" customHeight="1" x14ac:dyDescent="0.2">
      <c r="A23" s="19">
        <v>16</v>
      </c>
      <c r="B23" s="22">
        <v>13.89</v>
      </c>
      <c r="C23" s="22">
        <v>13.66</v>
      </c>
      <c r="D23" s="22">
        <v>13.8</v>
      </c>
      <c r="E23" s="22">
        <v>14.2</v>
      </c>
      <c r="F23" s="22">
        <v>14.98</v>
      </c>
      <c r="G23" s="22"/>
      <c r="H23" s="49">
        <v>418.3</v>
      </c>
      <c r="I23" s="49">
        <v>416.8</v>
      </c>
      <c r="J23" s="49">
        <v>418.4</v>
      </c>
      <c r="K23" s="49">
        <v>159.82</v>
      </c>
    </row>
    <row r="24" spans="1:15" ht="13.5" customHeight="1" x14ac:dyDescent="0.2">
      <c r="A24" s="19">
        <v>17</v>
      </c>
      <c r="B24" s="22">
        <v>13.56</v>
      </c>
      <c r="C24" s="22">
        <v>13.31</v>
      </c>
      <c r="D24" s="22">
        <v>13.48</v>
      </c>
      <c r="E24" s="22">
        <v>13.9</v>
      </c>
      <c r="F24" s="22">
        <v>14.69</v>
      </c>
      <c r="G24" s="22"/>
      <c r="H24" s="22">
        <v>412.3</v>
      </c>
      <c r="I24" s="22">
        <v>410.6</v>
      </c>
      <c r="J24" s="22">
        <v>412.4</v>
      </c>
      <c r="K24" s="22">
        <v>160.41999999999999</v>
      </c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/>
      <c r="H26" s="22"/>
      <c r="I26" s="22"/>
      <c r="J26" s="22"/>
      <c r="K26" s="22"/>
    </row>
    <row r="27" spans="1:15" ht="13.5" customHeight="1" x14ac:dyDescent="0.2">
      <c r="A27" s="46">
        <v>20</v>
      </c>
      <c r="B27" s="22">
        <v>13.71</v>
      </c>
      <c r="C27" s="22">
        <v>13.47</v>
      </c>
      <c r="D27" s="22">
        <v>13.64</v>
      </c>
      <c r="E27" s="22">
        <v>14.02</v>
      </c>
      <c r="F27" s="22">
        <v>14.78</v>
      </c>
      <c r="G27" s="22"/>
      <c r="H27" s="22">
        <v>417.6</v>
      </c>
      <c r="I27" s="22">
        <v>415.4</v>
      </c>
      <c r="J27" s="22">
        <v>417</v>
      </c>
      <c r="K27" s="22">
        <v>160.01</v>
      </c>
    </row>
    <row r="28" spans="1:15" ht="13.5" customHeight="1" x14ac:dyDescent="0.2">
      <c r="A28" s="19">
        <v>21</v>
      </c>
      <c r="B28" s="22">
        <v>13.77</v>
      </c>
      <c r="C28" s="22">
        <v>13.43</v>
      </c>
      <c r="D28" s="22">
        <v>13.72</v>
      </c>
      <c r="E28" s="22">
        <v>14.15</v>
      </c>
      <c r="F28" s="22">
        <v>14.93</v>
      </c>
      <c r="G28" s="22"/>
      <c r="H28" s="22">
        <v>422</v>
      </c>
      <c r="I28" s="22">
        <v>419.5</v>
      </c>
      <c r="J28" s="22">
        <v>420.5</v>
      </c>
      <c r="K28" s="22">
        <v>160.01</v>
      </c>
    </row>
    <row r="29" spans="1:15" ht="13.5" customHeight="1" x14ac:dyDescent="0.2">
      <c r="A29" s="19">
        <v>22</v>
      </c>
      <c r="B29" s="22">
        <v>13.87</v>
      </c>
      <c r="C29" s="22">
        <v>13.57</v>
      </c>
      <c r="D29" s="22">
        <v>13.81</v>
      </c>
      <c r="E29" s="22">
        <v>14.23</v>
      </c>
      <c r="F29" s="22">
        <v>15</v>
      </c>
      <c r="G29" s="22"/>
      <c r="H29" s="22">
        <v>423.7</v>
      </c>
      <c r="I29" s="22">
        <v>422</v>
      </c>
      <c r="J29" s="22">
        <v>423.6</v>
      </c>
      <c r="K29" s="22">
        <v>160.21</v>
      </c>
    </row>
    <row r="30" spans="1:15" ht="13.5" customHeight="1" x14ac:dyDescent="0.2">
      <c r="A30" s="19">
        <v>23</v>
      </c>
      <c r="B30" s="22">
        <v>13.93</v>
      </c>
      <c r="C30" s="22">
        <v>13.6</v>
      </c>
      <c r="D30" s="22">
        <v>13.89</v>
      </c>
      <c r="E30" s="22">
        <v>14.31</v>
      </c>
      <c r="F30" s="22">
        <v>15.08</v>
      </c>
      <c r="G30" s="22"/>
      <c r="H30" s="22">
        <v>427.5</v>
      </c>
      <c r="I30" s="22">
        <v>425</v>
      </c>
      <c r="J30" s="22">
        <v>425.6</v>
      </c>
      <c r="K30" s="22">
        <v>160.37</v>
      </c>
      <c r="L30" s="48"/>
    </row>
    <row r="31" spans="1:15" ht="13.5" customHeight="1" x14ac:dyDescent="0.2">
      <c r="A31" s="19">
        <v>24</v>
      </c>
      <c r="B31" s="22">
        <v>14.18</v>
      </c>
      <c r="C31" s="22">
        <v>13.93</v>
      </c>
      <c r="D31" s="22">
        <v>14.11</v>
      </c>
      <c r="E31" s="22">
        <v>14.51</v>
      </c>
      <c r="F31" s="22">
        <v>15.27</v>
      </c>
      <c r="G31" s="22"/>
      <c r="H31" s="22">
        <v>435.3</v>
      </c>
      <c r="I31" s="22">
        <v>432.2</v>
      </c>
      <c r="J31" s="22">
        <v>432.3</v>
      </c>
      <c r="K31" s="22">
        <v>160.84</v>
      </c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62"/>
      <c r="M32" s="63"/>
      <c r="N32" s="63"/>
      <c r="O32" s="52"/>
    </row>
    <row r="33" spans="1:12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2" ht="13.5" customHeight="1" x14ac:dyDescent="0.2">
      <c r="A34" s="19">
        <v>27</v>
      </c>
      <c r="B34" s="22">
        <v>14.06</v>
      </c>
      <c r="C34" s="22">
        <v>13.83</v>
      </c>
      <c r="D34" s="22">
        <v>13.97</v>
      </c>
      <c r="E34" s="22">
        <v>14.38</v>
      </c>
      <c r="F34" s="22">
        <v>15.17</v>
      </c>
      <c r="G34" s="22"/>
      <c r="H34" s="22">
        <v>427.1</v>
      </c>
      <c r="I34" s="22">
        <v>426</v>
      </c>
      <c r="J34" s="22">
        <v>428.1</v>
      </c>
      <c r="K34" s="22">
        <v>160.56</v>
      </c>
      <c r="L34"/>
    </row>
    <row r="35" spans="1:12" ht="13.2" customHeight="1" x14ac:dyDescent="0.2">
      <c r="A35" s="19">
        <v>28</v>
      </c>
      <c r="B35" s="22">
        <v>14.32</v>
      </c>
      <c r="C35" s="22">
        <v>14.11</v>
      </c>
      <c r="D35" s="22">
        <v>14.23</v>
      </c>
      <c r="E35" s="22">
        <v>14.63</v>
      </c>
      <c r="F35" s="22">
        <v>15.42</v>
      </c>
      <c r="G35" s="22"/>
      <c r="H35" s="22">
        <v>432.9</v>
      </c>
      <c r="I35" s="22">
        <v>431.4</v>
      </c>
      <c r="J35" s="22">
        <v>432.8</v>
      </c>
      <c r="K35" s="22">
        <v>160.54</v>
      </c>
    </row>
    <row r="36" spans="1:12" ht="13.5" customHeight="1" x14ac:dyDescent="0.2">
      <c r="A36" s="19">
        <v>29</v>
      </c>
      <c r="B36" s="22">
        <v>14.87</v>
      </c>
      <c r="C36" s="22">
        <v>14.68</v>
      </c>
      <c r="D36" s="22">
        <v>14.77</v>
      </c>
      <c r="E36" s="22">
        <v>15.15</v>
      </c>
      <c r="F36" s="22">
        <v>15.92</v>
      </c>
      <c r="G36" s="22"/>
      <c r="H36" s="22">
        <v>444.8</v>
      </c>
      <c r="I36" s="22">
        <v>443.7</v>
      </c>
      <c r="J36" s="22">
        <v>445</v>
      </c>
      <c r="K36" s="22"/>
    </row>
    <row r="37" spans="1:12" ht="13.5" customHeight="1" x14ac:dyDescent="0.2">
      <c r="A37" s="19">
        <v>30</v>
      </c>
      <c r="B37" s="22">
        <v>14.75</v>
      </c>
      <c r="C37" s="22">
        <v>14.58</v>
      </c>
      <c r="D37" s="22">
        <v>14.61</v>
      </c>
      <c r="E37" s="22">
        <v>15.05</v>
      </c>
      <c r="F37" s="22">
        <v>15.86</v>
      </c>
      <c r="G37" s="22"/>
      <c r="H37" s="22">
        <v>438.9</v>
      </c>
      <c r="I37" s="22">
        <v>438.5</v>
      </c>
      <c r="J37" s="22">
        <v>440.8</v>
      </c>
      <c r="K37" s="22">
        <v>161.38999999999999</v>
      </c>
    </row>
    <row r="38" spans="1:12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14.082727272727276</v>
      </c>
      <c r="C39" s="28">
        <f t="shared" si="1"/>
        <v>13.833636363636366</v>
      </c>
      <c r="D39" s="28">
        <f t="shared" si="1"/>
        <v>14.002727272727276</v>
      </c>
      <c r="E39" s="28">
        <f t="shared" si="1"/>
        <v>14.411818181818184</v>
      </c>
      <c r="F39" s="28">
        <f t="shared" si="1"/>
        <v>15.190909090909088</v>
      </c>
      <c r="G39" s="28" t="str">
        <f t="shared" si="1"/>
        <v xml:space="preserve"> </v>
      </c>
      <c r="H39" s="28">
        <f t="shared" si="1"/>
        <v>427.30909090909086</v>
      </c>
      <c r="I39" s="28">
        <f t="shared" si="1"/>
        <v>425.55454545454546</v>
      </c>
      <c r="J39" s="28">
        <f t="shared" si="1"/>
        <v>426.95454545454555</v>
      </c>
      <c r="K39" s="28">
        <f t="shared" si="1"/>
        <v>160.417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14.302857142857146</v>
      </c>
      <c r="C40" s="28">
        <f t="shared" si="2"/>
        <v>14.046666666666665</v>
      </c>
      <c r="D40" s="28">
        <f t="shared" si="2"/>
        <v>14.22857142857143</v>
      </c>
      <c r="E40" s="28">
        <f t="shared" si="2"/>
        <v>14.631904761904764</v>
      </c>
      <c r="F40" s="28">
        <f t="shared" si="2"/>
        <v>15.382857142857146</v>
      </c>
      <c r="G40" s="28">
        <f t="shared" si="2"/>
        <v>423.28888888888889</v>
      </c>
      <c r="H40" s="28">
        <f t="shared" si="2"/>
        <v>425.97000000000008</v>
      </c>
      <c r="I40" s="28">
        <f t="shared" si="2"/>
        <v>426.06999999999988</v>
      </c>
      <c r="J40" s="28">
        <f t="shared" si="2"/>
        <v>428.12000000000006</v>
      </c>
      <c r="K40" s="28">
        <f>IF(ISERROR(AVERAGE(K7:K21,K23:K38))," ",AVERAGE(K7:K21,K23:K38))</f>
        <v>160.33190476190478</v>
      </c>
    </row>
    <row r="41" spans="1:12" x14ac:dyDescent="0.2">
      <c r="A41" s="29" t="s">
        <v>16</v>
      </c>
      <c r="B41" s="30">
        <f>MAX(B7:B21,B23:B38)</f>
        <v>15.54</v>
      </c>
      <c r="C41" s="30">
        <f>MAX(C7:C21,C23:C38)</f>
        <v>15.29</v>
      </c>
    </row>
    <row r="42" spans="1:12" x14ac:dyDescent="0.2">
      <c r="A42" s="29" t="s">
        <v>17</v>
      </c>
      <c r="B42" s="30">
        <f>MIN(B7:B21,B23:B38)</f>
        <v>13.56</v>
      </c>
      <c r="C42" s="30">
        <f>MIN(C7:C21,C23:C38)</f>
        <v>13.31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44325-DF40-4645-B1A0-C2055BD632D1}">
  <sheetPr>
    <pageSetUpPr fitToPage="1"/>
  </sheetPr>
  <dimension ref="A1:P43"/>
  <sheetViews>
    <sheetView workbookViewId="0">
      <pane xSplit="1" ySplit="6" topLeftCell="B13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6" t="s">
        <v>41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5" ht="13.5" customHeight="1" x14ac:dyDescent="0.2">
      <c r="A6" s="15"/>
      <c r="B6" s="16" t="s">
        <v>8</v>
      </c>
      <c r="C6" s="17" t="s">
        <v>33</v>
      </c>
      <c r="D6" s="17" t="s">
        <v>34</v>
      </c>
      <c r="E6" s="17" t="s">
        <v>30</v>
      </c>
      <c r="F6" s="17" t="s">
        <v>31</v>
      </c>
      <c r="G6" s="17" t="s">
        <v>32</v>
      </c>
      <c r="H6" s="17" t="s">
        <v>34</v>
      </c>
      <c r="I6" s="17" t="s">
        <v>35</v>
      </c>
      <c r="J6" s="17" t="s">
        <v>30</v>
      </c>
      <c r="K6" s="18"/>
    </row>
    <row r="7" spans="1:15" ht="13.5" customHeight="1" x14ac:dyDescent="0.2">
      <c r="A7" s="19">
        <v>1</v>
      </c>
      <c r="B7" s="49">
        <v>15.52</v>
      </c>
      <c r="C7" s="49">
        <v>14.95</v>
      </c>
      <c r="D7" s="49">
        <v>15.39</v>
      </c>
      <c r="E7" s="49">
        <v>16.21</v>
      </c>
      <c r="F7" s="49">
        <v>16</v>
      </c>
      <c r="G7" s="49">
        <v>446.5</v>
      </c>
      <c r="H7" s="49">
        <v>446.7</v>
      </c>
      <c r="I7" s="49">
        <v>449.4</v>
      </c>
      <c r="J7" s="49">
        <v>452.8</v>
      </c>
      <c r="K7" s="22">
        <v>158.13999999999999</v>
      </c>
      <c r="L7" s="62"/>
      <c r="M7" s="63"/>
      <c r="N7" s="63"/>
      <c r="O7" s="63"/>
    </row>
    <row r="8" spans="1:15" ht="13.5" customHeight="1" x14ac:dyDescent="0.2">
      <c r="A8" s="19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/>
    </row>
    <row r="9" spans="1:15" ht="13.5" customHeight="1" x14ac:dyDescent="0.2">
      <c r="A9" s="19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5" ht="13.5" customHeight="1" x14ac:dyDescent="0.2">
      <c r="A10" s="19">
        <v>4</v>
      </c>
      <c r="B10" s="22">
        <v>15.87</v>
      </c>
      <c r="C10" s="22">
        <v>15.29</v>
      </c>
      <c r="D10" s="22">
        <v>15.76</v>
      </c>
      <c r="E10" s="22">
        <v>16.559999999999999</v>
      </c>
      <c r="F10" s="22">
        <v>16.32</v>
      </c>
      <c r="G10" s="22"/>
      <c r="H10" s="22"/>
      <c r="I10" s="22"/>
      <c r="J10" s="22"/>
      <c r="K10" s="22"/>
      <c r="L10" s="45" t="s">
        <v>40</v>
      </c>
    </row>
    <row r="11" spans="1:15" ht="13.5" customHeight="1" x14ac:dyDescent="0.2">
      <c r="A11" s="19">
        <v>5</v>
      </c>
      <c r="B11" s="22">
        <v>15.94</v>
      </c>
      <c r="C11" s="22">
        <v>15.37</v>
      </c>
      <c r="D11" s="22">
        <v>15.83</v>
      </c>
      <c r="E11" s="22">
        <v>16.63</v>
      </c>
      <c r="F11" s="22">
        <v>16.399999999999999</v>
      </c>
      <c r="G11" s="22">
        <v>452.2</v>
      </c>
      <c r="H11" s="22">
        <v>452.5</v>
      </c>
      <c r="I11" s="22">
        <v>456</v>
      </c>
      <c r="J11" s="22">
        <v>460</v>
      </c>
      <c r="K11" s="22"/>
    </row>
    <row r="12" spans="1:15" ht="13.5" customHeight="1" x14ac:dyDescent="0.2">
      <c r="A12" s="19">
        <v>6</v>
      </c>
      <c r="B12" s="22">
        <v>15.42</v>
      </c>
      <c r="C12" s="22">
        <v>14.81</v>
      </c>
      <c r="D12" s="22">
        <v>15.3</v>
      </c>
      <c r="E12" s="22">
        <v>16.149999999999999</v>
      </c>
      <c r="F12" s="22">
        <v>15.96</v>
      </c>
      <c r="G12" s="22">
        <v>437.2</v>
      </c>
      <c r="H12" s="22">
        <v>437.1</v>
      </c>
      <c r="I12" s="22">
        <v>441.3</v>
      </c>
      <c r="J12" s="22">
        <v>447</v>
      </c>
      <c r="K12" s="22"/>
    </row>
    <row r="13" spans="1:15" ht="13.5" customHeight="1" x14ac:dyDescent="0.2">
      <c r="A13" s="19">
        <v>7</v>
      </c>
      <c r="B13" s="22">
        <v>15.14</v>
      </c>
      <c r="C13" s="22">
        <v>14.54</v>
      </c>
      <c r="D13" s="22">
        <v>15.02</v>
      </c>
      <c r="E13" s="22">
        <v>15.86</v>
      </c>
      <c r="F13" s="22">
        <v>15.65</v>
      </c>
      <c r="G13" s="22">
        <v>431.9</v>
      </c>
      <c r="H13" s="22">
        <v>431</v>
      </c>
      <c r="I13" s="22">
        <v>434.7</v>
      </c>
      <c r="J13" s="22">
        <v>440.4</v>
      </c>
      <c r="K13" s="22">
        <v>157.38</v>
      </c>
    </row>
    <row r="14" spans="1:15" ht="13.5" customHeight="1" x14ac:dyDescent="0.2">
      <c r="A14" s="19">
        <v>8</v>
      </c>
      <c r="B14" s="22">
        <v>15.28</v>
      </c>
      <c r="C14" s="22">
        <v>14.69</v>
      </c>
      <c r="D14" s="22">
        <v>15.16</v>
      </c>
      <c r="E14" s="22">
        <v>15.99</v>
      </c>
      <c r="F14" s="22">
        <v>15.76</v>
      </c>
      <c r="G14" s="22">
        <v>432</v>
      </c>
      <c r="H14" s="22">
        <v>432.3</v>
      </c>
      <c r="I14" s="22">
        <v>436</v>
      </c>
      <c r="J14" s="22">
        <v>442</v>
      </c>
      <c r="K14" s="22">
        <v>158.05000000000001</v>
      </c>
    </row>
    <row r="15" spans="1:15" ht="13.5" customHeight="1" x14ac:dyDescent="0.2">
      <c r="A15" s="19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5" ht="13.5" customHeight="1" x14ac:dyDescent="0.2">
      <c r="A16" s="19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6" ht="13.5" customHeight="1" x14ac:dyDescent="0.2">
      <c r="A17" s="19">
        <v>11</v>
      </c>
      <c r="B17" s="22">
        <v>15.51</v>
      </c>
      <c r="C17" s="22">
        <v>14.91</v>
      </c>
      <c r="D17" s="22">
        <v>15.39</v>
      </c>
      <c r="E17" s="22">
        <v>16.23</v>
      </c>
      <c r="F17" s="22">
        <v>16</v>
      </c>
      <c r="G17" s="22">
        <v>437.3</v>
      </c>
      <c r="H17" s="22">
        <v>436.8</v>
      </c>
      <c r="I17" s="22">
        <v>439.8</v>
      </c>
      <c r="J17" s="22">
        <v>445.7</v>
      </c>
      <c r="K17" s="22">
        <v>158.01</v>
      </c>
    </row>
    <row r="18" spans="1:16" ht="13.5" customHeight="1" x14ac:dyDescent="0.2">
      <c r="A18" s="19">
        <v>12</v>
      </c>
      <c r="B18" s="22">
        <v>15.63</v>
      </c>
      <c r="C18" s="22">
        <v>15.01</v>
      </c>
      <c r="D18" s="22">
        <v>15.52</v>
      </c>
      <c r="E18" s="22">
        <v>16.350000000000001</v>
      </c>
      <c r="F18" s="22">
        <v>16.11</v>
      </c>
      <c r="G18" s="22">
        <v>441.7</v>
      </c>
      <c r="H18" s="22">
        <v>440.2</v>
      </c>
      <c r="I18" s="22">
        <v>442.5</v>
      </c>
      <c r="J18" s="22">
        <v>448.1</v>
      </c>
      <c r="K18" s="22">
        <v>158.41999999999999</v>
      </c>
    </row>
    <row r="19" spans="1:16" ht="13.5" customHeight="1" x14ac:dyDescent="0.2">
      <c r="A19" s="19">
        <v>13</v>
      </c>
      <c r="B19" s="50">
        <v>15.95</v>
      </c>
      <c r="C19" s="22">
        <v>15.38</v>
      </c>
      <c r="D19" s="22">
        <v>15.84</v>
      </c>
      <c r="E19" s="22">
        <v>16.64</v>
      </c>
      <c r="F19" s="22">
        <v>16.37</v>
      </c>
      <c r="G19" s="22">
        <v>455.4</v>
      </c>
      <c r="H19" s="22">
        <v>453.4</v>
      </c>
      <c r="I19" s="22">
        <v>454.5</v>
      </c>
      <c r="J19" s="22">
        <v>458.9</v>
      </c>
      <c r="K19" s="22">
        <v>158.80000000000001</v>
      </c>
    </row>
    <row r="20" spans="1:16" ht="13.5" customHeight="1" x14ac:dyDescent="0.2">
      <c r="A20" s="46">
        <v>14</v>
      </c>
      <c r="B20" s="22">
        <v>15.6</v>
      </c>
      <c r="C20" s="22">
        <v>14.99</v>
      </c>
      <c r="D20" s="22">
        <v>15.49</v>
      </c>
      <c r="E20" s="22">
        <v>16.329999999999998</v>
      </c>
      <c r="F20" s="22">
        <v>16.11</v>
      </c>
      <c r="G20" s="22">
        <v>442.9</v>
      </c>
      <c r="H20" s="22">
        <v>442.5</v>
      </c>
      <c r="I20" s="22">
        <v>445.1</v>
      </c>
      <c r="J20" s="22">
        <v>450.5</v>
      </c>
      <c r="K20" s="22">
        <v>158.88999999999999</v>
      </c>
      <c r="N20" t="s">
        <v>23</v>
      </c>
    </row>
    <row r="21" spans="1:16" ht="13.5" customHeight="1" x14ac:dyDescent="0.2">
      <c r="A21" s="23">
        <v>15</v>
      </c>
      <c r="B21" s="51">
        <v>15.41</v>
      </c>
      <c r="C21" s="22">
        <v>14.8</v>
      </c>
      <c r="D21" s="22">
        <v>15.29</v>
      </c>
      <c r="E21" s="22">
        <v>16.14</v>
      </c>
      <c r="F21" s="22">
        <v>15.94</v>
      </c>
      <c r="G21" s="22">
        <v>438.5</v>
      </c>
      <c r="H21" s="22">
        <v>439</v>
      </c>
      <c r="I21" s="22">
        <v>441.4</v>
      </c>
      <c r="J21" s="22">
        <v>446.7</v>
      </c>
      <c r="K21" s="22">
        <v>159.56</v>
      </c>
    </row>
    <row r="22" spans="1:16" ht="13.5" customHeight="1" x14ac:dyDescent="0.2">
      <c r="A22" s="25" t="s">
        <v>13</v>
      </c>
      <c r="B22" s="26">
        <f t="shared" ref="B22:J22" si="0">IF(ISERROR(AVERAGE(B7:B21))," ",AVERAGE(B7:B21))</f>
        <v>15.569999999999999</v>
      </c>
      <c r="C22" s="26">
        <f t="shared" si="0"/>
        <v>14.97636363636364</v>
      </c>
      <c r="D22" s="26">
        <f t="shared" si="0"/>
        <v>15.453636363636361</v>
      </c>
      <c r="E22" s="26">
        <f t="shared" si="0"/>
        <v>16.280909090909088</v>
      </c>
      <c r="F22" s="26">
        <f t="shared" si="0"/>
        <v>16.056363636363638</v>
      </c>
      <c r="G22" s="26">
        <f t="shared" si="0"/>
        <v>441.56000000000006</v>
      </c>
      <c r="H22" s="26">
        <f t="shared" si="0"/>
        <v>441.15</v>
      </c>
      <c r="I22" s="26">
        <f t="shared" si="0"/>
        <v>444.07</v>
      </c>
      <c r="J22" s="26">
        <f t="shared" si="0"/>
        <v>449.20999999999992</v>
      </c>
      <c r="K22" s="26">
        <f>IF(ISERROR(AVERAGE(K7:K21))," ",AVERAGE(K7:K21))</f>
        <v>158.40625</v>
      </c>
    </row>
    <row r="23" spans="1:16" ht="13.5" customHeight="1" x14ac:dyDescent="0.2">
      <c r="A23" s="19">
        <v>16</v>
      </c>
      <c r="B23" s="22"/>
      <c r="C23" s="22"/>
      <c r="D23" s="22"/>
      <c r="E23" s="22"/>
      <c r="F23" s="22"/>
      <c r="G23" s="22"/>
      <c r="H23" s="49"/>
      <c r="I23" s="49"/>
      <c r="J23" s="49"/>
      <c r="K23" s="49"/>
    </row>
    <row r="24" spans="1:16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6" ht="13.5" customHeight="1" x14ac:dyDescent="0.2">
      <c r="A25" s="19">
        <v>18</v>
      </c>
      <c r="B25" s="22">
        <v>15.33</v>
      </c>
      <c r="C25" s="22">
        <v>14.73</v>
      </c>
      <c r="D25" s="22">
        <v>15.21</v>
      </c>
      <c r="E25" s="22">
        <v>16.059999999999999</v>
      </c>
      <c r="F25" s="22">
        <v>15.87</v>
      </c>
      <c r="G25" s="22">
        <v>436.5</v>
      </c>
      <c r="H25" s="22">
        <v>436.9</v>
      </c>
      <c r="I25" s="22">
        <v>439.7</v>
      </c>
      <c r="J25" s="22">
        <v>445.4</v>
      </c>
      <c r="K25" s="22">
        <v>159.99</v>
      </c>
    </row>
    <row r="26" spans="1:16" ht="13.5" customHeight="1" x14ac:dyDescent="0.2">
      <c r="A26" s="19">
        <v>19</v>
      </c>
      <c r="B26" s="50">
        <v>15.58</v>
      </c>
      <c r="C26" s="50">
        <v>15.01</v>
      </c>
      <c r="D26" s="50">
        <v>15.46</v>
      </c>
      <c r="E26" s="50">
        <v>16.28</v>
      </c>
      <c r="F26" s="50">
        <v>16.07</v>
      </c>
      <c r="G26" s="22">
        <v>441</v>
      </c>
      <c r="H26" s="22">
        <v>441</v>
      </c>
      <c r="I26" s="22">
        <v>443.9</v>
      </c>
      <c r="J26" s="22">
        <v>449.7</v>
      </c>
      <c r="K26" s="22">
        <v>160.04</v>
      </c>
    </row>
    <row r="27" spans="1:16" ht="13.5" customHeight="1" x14ac:dyDescent="0.2">
      <c r="A27" s="46">
        <v>20</v>
      </c>
      <c r="B27" s="22">
        <v>15.34</v>
      </c>
      <c r="C27" s="22">
        <v>14.73</v>
      </c>
      <c r="D27" s="22">
        <v>15.22</v>
      </c>
      <c r="E27" s="22">
        <v>16.059999999999999</v>
      </c>
      <c r="F27" s="22">
        <v>15.87</v>
      </c>
      <c r="G27" s="22">
        <v>441</v>
      </c>
      <c r="H27" s="22">
        <v>441.1</v>
      </c>
      <c r="I27" s="22">
        <v>443.2</v>
      </c>
      <c r="J27" s="22">
        <v>448.3</v>
      </c>
      <c r="K27" s="22">
        <v>160.04</v>
      </c>
    </row>
    <row r="28" spans="1:16" ht="13.5" customHeight="1" x14ac:dyDescent="0.2">
      <c r="A28" s="19">
        <v>21</v>
      </c>
      <c r="B28" s="22">
        <v>15.5</v>
      </c>
      <c r="C28" s="22">
        <v>14.9</v>
      </c>
      <c r="D28" s="22">
        <v>15.37</v>
      </c>
      <c r="E28" s="22">
        <v>16.23</v>
      </c>
      <c r="F28" s="22">
        <v>16.02</v>
      </c>
      <c r="G28" s="22">
        <v>445</v>
      </c>
      <c r="H28" s="22">
        <v>445.1</v>
      </c>
      <c r="I28" s="22">
        <v>447.6</v>
      </c>
      <c r="J28" s="22">
        <v>452.8</v>
      </c>
      <c r="K28" s="22">
        <v>159.96</v>
      </c>
    </row>
    <row r="29" spans="1:16" ht="13.5" customHeight="1" x14ac:dyDescent="0.2">
      <c r="A29" s="19">
        <v>22</v>
      </c>
      <c r="B29" s="22">
        <v>15.3</v>
      </c>
      <c r="C29" s="22">
        <v>14.7</v>
      </c>
      <c r="D29" s="22">
        <v>15.17</v>
      </c>
      <c r="E29" s="22">
        <v>16.04</v>
      </c>
      <c r="F29" s="22">
        <v>15.84</v>
      </c>
      <c r="G29" s="22">
        <v>442.4</v>
      </c>
      <c r="H29" s="22">
        <v>441.9</v>
      </c>
      <c r="I29" s="22">
        <v>443.4</v>
      </c>
      <c r="J29" s="22">
        <v>448.1</v>
      </c>
      <c r="K29" s="22">
        <v>160.19</v>
      </c>
    </row>
    <row r="30" spans="1:16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8"/>
    </row>
    <row r="31" spans="1:16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6" ht="13.5" customHeight="1" x14ac:dyDescent="0.2">
      <c r="A32" s="19">
        <v>25</v>
      </c>
      <c r="B32" s="53"/>
      <c r="C32" s="53"/>
      <c r="D32" s="53"/>
      <c r="E32" s="53"/>
      <c r="F32" s="53"/>
      <c r="G32" s="53"/>
      <c r="H32" s="53"/>
      <c r="I32" s="53"/>
      <c r="J32" s="53"/>
      <c r="K32" s="22">
        <v>159.91</v>
      </c>
      <c r="L32" s="54" t="s">
        <v>42</v>
      </c>
      <c r="M32" s="55"/>
      <c r="N32" s="55"/>
      <c r="O32" s="55"/>
      <c r="P32" s="55"/>
    </row>
    <row r="33" spans="1:12" ht="13.5" customHeight="1" x14ac:dyDescent="0.2">
      <c r="A33" s="19">
        <v>26</v>
      </c>
      <c r="B33" s="22">
        <v>15.14</v>
      </c>
      <c r="C33" s="22">
        <v>14.54</v>
      </c>
      <c r="D33" s="22">
        <v>15</v>
      </c>
      <c r="E33" s="22">
        <v>15.88</v>
      </c>
      <c r="F33" s="22">
        <v>15.67</v>
      </c>
      <c r="G33" s="22">
        <v>436.9</v>
      </c>
      <c r="H33" s="22">
        <v>437.1</v>
      </c>
      <c r="I33" s="22">
        <v>440</v>
      </c>
      <c r="J33" s="22">
        <v>445.6</v>
      </c>
      <c r="K33" s="22">
        <v>160.02000000000001</v>
      </c>
    </row>
    <row r="34" spans="1:12" ht="13.5" customHeight="1" x14ac:dyDescent="0.2">
      <c r="A34" s="19">
        <v>27</v>
      </c>
      <c r="B34" s="22">
        <v>14.74</v>
      </c>
      <c r="C34" s="22">
        <v>14.14</v>
      </c>
      <c r="D34" s="22">
        <v>14.6</v>
      </c>
      <c r="E34" s="22">
        <v>15.47</v>
      </c>
      <c r="F34" s="22">
        <v>15.28</v>
      </c>
      <c r="G34" s="22">
        <v>429.8</v>
      </c>
      <c r="H34" s="22">
        <v>429.5</v>
      </c>
      <c r="I34" s="22">
        <v>431.8</v>
      </c>
      <c r="J34" s="22">
        <v>437.4</v>
      </c>
      <c r="K34" s="22">
        <v>160.33000000000001</v>
      </c>
      <c r="L34"/>
    </row>
    <row r="35" spans="1:12" ht="13.2" customHeight="1" x14ac:dyDescent="0.2">
      <c r="A35" s="19">
        <v>28</v>
      </c>
      <c r="B35" s="22">
        <v>14.54</v>
      </c>
      <c r="C35" s="22">
        <v>13.93</v>
      </c>
      <c r="D35" s="22">
        <v>14.41</v>
      </c>
      <c r="E35" s="22">
        <v>15.28</v>
      </c>
      <c r="F35" s="22">
        <v>15.11</v>
      </c>
      <c r="G35" s="22">
        <v>425.7</v>
      </c>
      <c r="H35" s="22">
        <v>425.4</v>
      </c>
      <c r="I35" s="22">
        <v>427.7</v>
      </c>
      <c r="J35" s="22">
        <v>433.2</v>
      </c>
      <c r="K35" s="22">
        <v>160.66</v>
      </c>
    </row>
    <row r="36" spans="1:12" ht="13.5" customHeight="1" x14ac:dyDescent="0.2">
      <c r="A36" s="19">
        <v>29</v>
      </c>
      <c r="B36" s="22">
        <v>14.67</v>
      </c>
      <c r="C36" s="22">
        <v>14.06</v>
      </c>
      <c r="D36" s="22">
        <v>14.54</v>
      </c>
      <c r="E36" s="22">
        <v>15.4</v>
      </c>
      <c r="F36" s="22">
        <v>15.22</v>
      </c>
      <c r="G36" s="22">
        <v>438.2</v>
      </c>
      <c r="H36" s="22">
        <v>434.3</v>
      </c>
      <c r="I36" s="22">
        <v>434.4</v>
      </c>
      <c r="J36" s="22">
        <v>438.9</v>
      </c>
      <c r="K36" s="22">
        <v>160.38999999999999</v>
      </c>
    </row>
    <row r="37" spans="1:12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15.126666666666665</v>
      </c>
      <c r="C39" s="28">
        <f t="shared" si="1"/>
        <v>14.526666666666664</v>
      </c>
      <c r="D39" s="28">
        <f t="shared" si="1"/>
        <v>14.997777777777777</v>
      </c>
      <c r="E39" s="28">
        <f t="shared" si="1"/>
        <v>15.855555555555558</v>
      </c>
      <c r="F39" s="28">
        <f t="shared" si="1"/>
        <v>15.661111111111113</v>
      </c>
      <c r="G39" s="28">
        <f t="shared" si="1"/>
        <v>437.38888888888891</v>
      </c>
      <c r="H39" s="28">
        <f t="shared" si="1"/>
        <v>436.92222222222222</v>
      </c>
      <c r="I39" s="28">
        <f t="shared" si="1"/>
        <v>439.07777777777778</v>
      </c>
      <c r="J39" s="28">
        <f t="shared" si="1"/>
        <v>444.37777777777774</v>
      </c>
      <c r="K39" s="28">
        <f t="shared" si="1"/>
        <v>160.15300000000002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15.370500000000003</v>
      </c>
      <c r="C40" s="28">
        <f t="shared" si="2"/>
        <v>14.774000000000001</v>
      </c>
      <c r="D40" s="28">
        <f t="shared" si="2"/>
        <v>15.248500000000002</v>
      </c>
      <c r="E40" s="28">
        <f t="shared" si="2"/>
        <v>16.089499999999997</v>
      </c>
      <c r="F40" s="28">
        <f t="shared" si="2"/>
        <v>15.878500000000003</v>
      </c>
      <c r="G40" s="28">
        <f t="shared" si="2"/>
        <v>439.58421052631581</v>
      </c>
      <c r="H40" s="28">
        <f t="shared" si="2"/>
        <v>439.14736842105259</v>
      </c>
      <c r="I40" s="28">
        <f t="shared" si="2"/>
        <v>441.70526315789471</v>
      </c>
      <c r="J40" s="28">
        <f t="shared" si="2"/>
        <v>446.92105263157896</v>
      </c>
      <c r="K40" s="28">
        <f>IF(ISERROR(AVERAGE(K7:K21,K23:K38))," ",AVERAGE(K7:K21,K23:K38))</f>
        <v>159.37666666666664</v>
      </c>
    </row>
    <row r="41" spans="1:12" x14ac:dyDescent="0.2">
      <c r="A41" s="29" t="s">
        <v>16</v>
      </c>
      <c r="B41" s="30">
        <f>MAX(B7:B21,B23:B38)</f>
        <v>15.95</v>
      </c>
      <c r="C41" s="30">
        <f>MAX(C7:C21,C23:C38)</f>
        <v>15.38</v>
      </c>
    </row>
    <row r="42" spans="1:12" x14ac:dyDescent="0.2">
      <c r="A42" s="29" t="s">
        <v>17</v>
      </c>
      <c r="B42" s="30">
        <f>MIN(B7:B21,B23:B38)</f>
        <v>14.54</v>
      </c>
      <c r="C42" s="30">
        <f>MIN(C7:C21,C23:C38)</f>
        <v>13.93</v>
      </c>
    </row>
    <row r="43" spans="1:12" x14ac:dyDescent="0.2">
      <c r="A43" s="30" t="s">
        <v>29</v>
      </c>
    </row>
  </sheetData>
  <mergeCells count="6">
    <mergeCell ref="L32:P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64A30-14E9-4DED-A0A7-AA1D9AD96DB8}">
  <sheetPr>
    <pageSetUpPr fitToPage="1"/>
  </sheetPr>
  <dimension ref="A1:P43"/>
  <sheetViews>
    <sheetView tabSelected="1"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6" t="s">
        <v>43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5" ht="13.5" customHeight="1" x14ac:dyDescent="0.2">
      <c r="A6" s="15"/>
      <c r="B6" s="16" t="s">
        <v>8</v>
      </c>
      <c r="C6" s="17" t="s">
        <v>33</v>
      </c>
      <c r="D6" s="17" t="s">
        <v>34</v>
      </c>
      <c r="E6" s="17" t="s">
        <v>30</v>
      </c>
      <c r="F6" s="17" t="s">
        <v>31</v>
      </c>
      <c r="G6" s="17" t="s">
        <v>32</v>
      </c>
      <c r="H6" s="17" t="s">
        <v>34</v>
      </c>
      <c r="I6" s="17" t="s">
        <v>35</v>
      </c>
      <c r="J6" s="17" t="s">
        <v>30</v>
      </c>
      <c r="K6" s="18"/>
    </row>
    <row r="7" spans="1:15" ht="13.5" customHeight="1" x14ac:dyDescent="0.2">
      <c r="A7" s="19">
        <v>1</v>
      </c>
      <c r="B7" s="49">
        <v>15.07</v>
      </c>
      <c r="C7" s="49">
        <v>14.45</v>
      </c>
      <c r="D7" s="49">
        <v>14.94</v>
      </c>
      <c r="E7" s="49">
        <v>15.82</v>
      </c>
      <c r="F7" s="49">
        <v>15.62</v>
      </c>
      <c r="G7" s="49">
        <v>450</v>
      </c>
      <c r="H7" s="49">
        <v>444.5</v>
      </c>
      <c r="I7" s="49">
        <v>443.4</v>
      </c>
      <c r="J7" s="49">
        <v>448.4</v>
      </c>
      <c r="K7" s="22">
        <v>160.46</v>
      </c>
      <c r="L7" s="62"/>
      <c r="M7" s="63"/>
      <c r="N7" s="63"/>
      <c r="O7" s="63"/>
    </row>
    <row r="8" spans="1:15" ht="13.5" customHeight="1" x14ac:dyDescent="0.2">
      <c r="A8" s="19">
        <v>2</v>
      </c>
      <c r="B8" s="22">
        <v>15.02</v>
      </c>
      <c r="C8" s="22">
        <v>14.38</v>
      </c>
      <c r="D8" s="22">
        <v>14.9</v>
      </c>
      <c r="E8" s="22">
        <v>15.79</v>
      </c>
      <c r="F8" s="22">
        <v>15.61</v>
      </c>
      <c r="G8" s="22">
        <v>445.8</v>
      </c>
      <c r="H8" s="22">
        <v>440</v>
      </c>
      <c r="I8" s="22">
        <v>439.3</v>
      </c>
      <c r="J8" s="22">
        <v>444.2</v>
      </c>
      <c r="K8" s="22">
        <v>160.76</v>
      </c>
      <c r="L8"/>
    </row>
    <row r="9" spans="1:15" ht="13.5" customHeight="1" x14ac:dyDescent="0.2">
      <c r="A9" s="19">
        <v>3</v>
      </c>
      <c r="B9" s="22">
        <v>14.88</v>
      </c>
      <c r="C9" s="22">
        <v>14.24</v>
      </c>
      <c r="D9" s="22">
        <v>14.75</v>
      </c>
      <c r="E9" s="22">
        <v>15.66</v>
      </c>
      <c r="F9" s="22">
        <v>15.5</v>
      </c>
      <c r="G9" s="22">
        <v>444.8</v>
      </c>
      <c r="H9" s="22">
        <v>439.5</v>
      </c>
      <c r="I9" s="22">
        <v>438</v>
      </c>
      <c r="J9" s="22">
        <v>442.5</v>
      </c>
      <c r="K9" s="22">
        <v>160.99</v>
      </c>
    </row>
    <row r="10" spans="1:15" ht="13.5" customHeight="1" x14ac:dyDescent="0.2">
      <c r="A10" s="19">
        <v>4</v>
      </c>
      <c r="B10" s="22">
        <v>14.87</v>
      </c>
      <c r="C10" s="22">
        <v>14.27</v>
      </c>
      <c r="D10" s="22">
        <v>14.73</v>
      </c>
      <c r="E10" s="22">
        <v>15.62</v>
      </c>
      <c r="F10" s="22">
        <v>15.47</v>
      </c>
      <c r="G10" s="22">
        <v>449.2</v>
      </c>
      <c r="H10" s="22">
        <v>442.7</v>
      </c>
      <c r="I10" s="22">
        <v>440.8</v>
      </c>
      <c r="J10" s="22">
        <v>444.8</v>
      </c>
      <c r="K10" s="22">
        <v>160.99</v>
      </c>
    </row>
    <row r="11" spans="1:15" ht="13.5" customHeight="1" x14ac:dyDescent="0.2">
      <c r="A11" s="19">
        <v>5</v>
      </c>
      <c r="B11" s="22">
        <v>14.77</v>
      </c>
      <c r="C11" s="22">
        <v>14.14</v>
      </c>
      <c r="D11" s="22">
        <v>14.63</v>
      </c>
      <c r="E11" s="22">
        <v>15.53</v>
      </c>
      <c r="F11" s="22">
        <v>15.38</v>
      </c>
      <c r="G11" s="22">
        <v>446.9</v>
      </c>
      <c r="H11" s="22">
        <v>441.2</v>
      </c>
      <c r="I11" s="22">
        <v>439.3</v>
      </c>
      <c r="J11" s="22">
        <v>443.3</v>
      </c>
      <c r="K11" s="22">
        <v>161.04</v>
      </c>
    </row>
    <row r="12" spans="1:15" ht="13.5" customHeight="1" x14ac:dyDescent="0.2">
      <c r="A12" s="19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>
        <v>14.75</v>
      </c>
      <c r="C14" s="22">
        <v>14.12</v>
      </c>
      <c r="D14" s="22">
        <v>14.61</v>
      </c>
      <c r="E14" s="22">
        <v>15.51</v>
      </c>
      <c r="F14" s="22">
        <v>15.35</v>
      </c>
      <c r="G14" s="22">
        <v>445.1</v>
      </c>
      <c r="H14" s="22">
        <v>440.2</v>
      </c>
      <c r="I14" s="22">
        <v>438.8</v>
      </c>
      <c r="J14" s="22">
        <v>442.6</v>
      </c>
      <c r="K14" s="22">
        <v>161.38</v>
      </c>
    </row>
    <row r="15" spans="1:15" ht="13.5" customHeight="1" x14ac:dyDescent="0.2">
      <c r="A15" s="19">
        <v>9</v>
      </c>
      <c r="B15" s="22">
        <v>14.67</v>
      </c>
      <c r="C15" s="22">
        <v>14.08</v>
      </c>
      <c r="D15" s="22">
        <v>14.52</v>
      </c>
      <c r="E15" s="22">
        <v>15.42</v>
      </c>
      <c r="F15" s="22">
        <v>15.24</v>
      </c>
      <c r="G15" s="22">
        <v>445</v>
      </c>
      <c r="H15" s="22">
        <v>439.3</v>
      </c>
      <c r="I15" s="22">
        <v>437.8</v>
      </c>
      <c r="J15" s="22">
        <v>441.4</v>
      </c>
      <c r="K15" s="22">
        <v>161.32</v>
      </c>
    </row>
    <row r="16" spans="1:15" ht="13.5" customHeight="1" x14ac:dyDescent="0.2">
      <c r="A16" s="19">
        <v>10</v>
      </c>
      <c r="B16" s="22">
        <v>14.52</v>
      </c>
      <c r="C16" s="22">
        <v>13.92</v>
      </c>
      <c r="D16" s="22">
        <v>14.39</v>
      </c>
      <c r="E16" s="22">
        <v>15.25</v>
      </c>
      <c r="F16" s="22">
        <v>15.04</v>
      </c>
      <c r="G16" s="22">
        <v>443.9</v>
      </c>
      <c r="H16" s="22">
        <v>437.7</v>
      </c>
      <c r="I16" s="22">
        <v>435.1</v>
      </c>
      <c r="J16" s="22">
        <v>438.7</v>
      </c>
      <c r="K16" s="22">
        <v>161.44999999999999</v>
      </c>
    </row>
    <row r="17" spans="1:16" ht="13.5" customHeight="1" x14ac:dyDescent="0.2">
      <c r="A17" s="19">
        <v>11</v>
      </c>
      <c r="B17" s="22">
        <v>14.45</v>
      </c>
      <c r="C17" s="22">
        <v>13.79</v>
      </c>
      <c r="D17" s="22">
        <v>14.34</v>
      </c>
      <c r="E17" s="22">
        <v>15.21</v>
      </c>
      <c r="F17" s="22">
        <v>15.01</v>
      </c>
      <c r="G17" s="22">
        <v>446.3</v>
      </c>
      <c r="H17" s="22">
        <v>440.9</v>
      </c>
      <c r="I17" s="22">
        <v>438.1</v>
      </c>
      <c r="J17" s="22">
        <v>441.6</v>
      </c>
      <c r="K17" s="22">
        <v>161.61000000000001</v>
      </c>
    </row>
    <row r="18" spans="1:16" ht="13.5" customHeight="1" x14ac:dyDescent="0.2">
      <c r="A18" s="19">
        <v>12</v>
      </c>
      <c r="B18" s="22">
        <v>14.34</v>
      </c>
      <c r="C18" s="22">
        <v>13.7</v>
      </c>
      <c r="D18" s="22">
        <v>14.23</v>
      </c>
      <c r="E18" s="22">
        <v>15.09</v>
      </c>
      <c r="F18" s="22">
        <v>14.9</v>
      </c>
      <c r="G18" s="22">
        <v>444.6</v>
      </c>
      <c r="H18" s="22">
        <v>438.3</v>
      </c>
      <c r="I18" s="22">
        <v>435.1</v>
      </c>
      <c r="J18" s="22">
        <v>438.6</v>
      </c>
      <c r="K18" s="22">
        <v>161.18</v>
      </c>
    </row>
    <row r="19" spans="1:16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6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6" ht="13.5" customHeight="1" x14ac:dyDescent="0.2">
      <c r="A21" s="23">
        <v>15</v>
      </c>
      <c r="B21" s="51">
        <v>14.31</v>
      </c>
      <c r="C21" s="22">
        <v>13.68</v>
      </c>
      <c r="D21" s="22">
        <v>14.19</v>
      </c>
      <c r="E21" s="22">
        <v>15.05</v>
      </c>
      <c r="F21" s="22">
        <v>14.85</v>
      </c>
      <c r="G21" s="22">
        <v>442.4</v>
      </c>
      <c r="H21" s="22">
        <v>434.4</v>
      </c>
      <c r="I21" s="22">
        <v>430.8</v>
      </c>
      <c r="J21" s="22">
        <v>434.7</v>
      </c>
      <c r="K21" s="22">
        <v>161.18</v>
      </c>
    </row>
    <row r="22" spans="1:16" ht="13.5" customHeight="1" x14ac:dyDescent="0.2">
      <c r="A22" s="25" t="s">
        <v>13</v>
      </c>
      <c r="B22" s="26">
        <f t="shared" ref="B22:J22" si="0">IF(ISERROR(AVERAGE(B7:B21))," ",AVERAGE(B7:B21))</f>
        <v>14.695454545454545</v>
      </c>
      <c r="C22" s="26">
        <f t="shared" si="0"/>
        <v>14.07</v>
      </c>
      <c r="D22" s="26">
        <f t="shared" si="0"/>
        <v>14.566363636363635</v>
      </c>
      <c r="E22" s="26">
        <f t="shared" si="0"/>
        <v>15.450000000000001</v>
      </c>
      <c r="F22" s="26">
        <f t="shared" si="0"/>
        <v>15.269999999999998</v>
      </c>
      <c r="G22" s="26">
        <f t="shared" si="0"/>
        <v>445.81818181818181</v>
      </c>
      <c r="H22" s="26">
        <f t="shared" si="0"/>
        <v>439.88181818181818</v>
      </c>
      <c r="I22" s="26">
        <f t="shared" si="0"/>
        <v>437.86363636363643</v>
      </c>
      <c r="J22" s="26">
        <f t="shared" si="0"/>
        <v>441.89090909090902</v>
      </c>
      <c r="K22" s="26">
        <f>IF(ISERROR(AVERAGE(K7:K21))," ",AVERAGE(K7:K21))</f>
        <v>161.12363636363636</v>
      </c>
    </row>
    <row r="23" spans="1:16" ht="13.5" customHeight="1" x14ac:dyDescent="0.2">
      <c r="A23" s="19">
        <v>16</v>
      </c>
      <c r="B23" s="22"/>
      <c r="C23" s="22">
        <v>13.82</v>
      </c>
      <c r="D23" s="22">
        <v>14.31</v>
      </c>
      <c r="E23" s="22">
        <v>15.18</v>
      </c>
      <c r="F23" s="22">
        <v>14.97</v>
      </c>
      <c r="G23" s="22">
        <v>449.9</v>
      </c>
      <c r="H23" s="49">
        <v>440.5</v>
      </c>
      <c r="I23" s="49">
        <v>435.8</v>
      </c>
      <c r="J23" s="49">
        <v>438.8</v>
      </c>
      <c r="K23" s="49">
        <v>161.28</v>
      </c>
    </row>
    <row r="24" spans="1:16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6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6" ht="13.5" customHeight="1" x14ac:dyDescent="0.2">
      <c r="A26" s="19">
        <v>19</v>
      </c>
      <c r="B26" s="50"/>
      <c r="C26" s="50"/>
      <c r="D26" s="50"/>
      <c r="E26" s="50"/>
      <c r="F26" s="50"/>
      <c r="G26" s="22"/>
      <c r="H26" s="22"/>
      <c r="I26" s="22"/>
      <c r="J26" s="22"/>
      <c r="K26" s="22"/>
    </row>
    <row r="27" spans="1:16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6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6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6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8"/>
    </row>
    <row r="31" spans="1:16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6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4"/>
      <c r="M32" s="55"/>
      <c r="N32" s="55"/>
      <c r="O32" s="55"/>
      <c r="P32" s="55"/>
    </row>
    <row r="33" spans="1:12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2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/>
    </row>
    <row r="35" spans="1:12" ht="13.2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 t="str">
        <f t="shared" ref="B39:K39" si="1">IF(ISERROR(AVERAGE(B23:B38))," ",AVERAGE(B23:B38))</f>
        <v xml:space="preserve"> </v>
      </c>
      <c r="C39" s="28">
        <f t="shared" si="1"/>
        <v>13.82</v>
      </c>
      <c r="D39" s="28">
        <f t="shared" si="1"/>
        <v>14.31</v>
      </c>
      <c r="E39" s="28">
        <f t="shared" si="1"/>
        <v>15.18</v>
      </c>
      <c r="F39" s="28">
        <f t="shared" si="1"/>
        <v>14.97</v>
      </c>
      <c r="G39" s="28">
        <f t="shared" si="1"/>
        <v>449.9</v>
      </c>
      <c r="H39" s="28">
        <f t="shared" si="1"/>
        <v>440.5</v>
      </c>
      <c r="I39" s="28">
        <f t="shared" si="1"/>
        <v>435.8</v>
      </c>
      <c r="J39" s="28">
        <f t="shared" si="1"/>
        <v>438.8</v>
      </c>
      <c r="K39" s="28">
        <f t="shared" si="1"/>
        <v>161.28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14.695454545454545</v>
      </c>
      <c r="C40" s="28">
        <f t="shared" si="2"/>
        <v>14.049166666666666</v>
      </c>
      <c r="D40" s="28">
        <f t="shared" si="2"/>
        <v>14.545</v>
      </c>
      <c r="E40" s="28">
        <f t="shared" si="2"/>
        <v>15.427500000000002</v>
      </c>
      <c r="F40" s="28">
        <f t="shared" si="2"/>
        <v>15.244999999999997</v>
      </c>
      <c r="G40" s="28">
        <f t="shared" si="2"/>
        <v>446.1583333333333</v>
      </c>
      <c r="H40" s="28">
        <f t="shared" si="2"/>
        <v>439.93333333333334</v>
      </c>
      <c r="I40" s="28">
        <f t="shared" si="2"/>
        <v>437.69166666666678</v>
      </c>
      <c r="J40" s="28">
        <f t="shared" si="2"/>
        <v>441.63333333333327</v>
      </c>
      <c r="K40" s="28">
        <f>IF(ISERROR(AVERAGE(K7:K21,K23:K38))," ",AVERAGE(K7:K21,K23:K38))</f>
        <v>161.13666666666668</v>
      </c>
    </row>
    <row r="41" spans="1:12" x14ac:dyDescent="0.2">
      <c r="A41" s="29" t="s">
        <v>16</v>
      </c>
      <c r="B41" s="30">
        <f>MAX(B7:B21,B23:B38)</f>
        <v>15.07</v>
      </c>
      <c r="C41" s="30">
        <f>MAX(C7:C21,C23:C38)</f>
        <v>14.45</v>
      </c>
    </row>
    <row r="42" spans="1:12" x14ac:dyDescent="0.2">
      <c r="A42" s="29" t="s">
        <v>17</v>
      </c>
      <c r="B42" s="30">
        <f>MIN(B7:B21,B23:B38)</f>
        <v>14.31</v>
      </c>
      <c r="C42" s="30">
        <f>MIN(C7:C21,C23:C38)</f>
        <v>13.68</v>
      </c>
    </row>
    <row r="43" spans="1:12" x14ac:dyDescent="0.2">
      <c r="A43" s="30" t="s">
        <v>29</v>
      </c>
    </row>
  </sheetData>
  <mergeCells count="6">
    <mergeCell ref="L32:P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2022.3</vt:lpstr>
      <vt:lpstr>2022.4</vt:lpstr>
      <vt:lpstr>2022.5</vt:lpstr>
      <vt:lpstr>2026.3</vt:lpstr>
      <vt:lpstr>2026.4</vt:lpstr>
      <vt:lpstr>2026.5</vt:lpstr>
      <vt:lpstr>2026.6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